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4355" windowHeight="5325" activeTab="4"/>
  </bookViews>
  <sheets>
    <sheet name="Grafik" sheetId="3" r:id="rId1"/>
    <sheet name="Sheet1" sheetId="4" r:id="rId2"/>
    <sheet name="Grafik AC" sheetId="9" r:id="rId3"/>
    <sheet name="Grafik BC" sheetId="10" r:id="rId4"/>
    <sheet name="Sheet2" sheetId="11" r:id="rId5"/>
  </sheets>
  <calcPr calcId="144525"/>
</workbook>
</file>

<file path=xl/calcChain.xml><?xml version="1.0" encoding="utf-8"?>
<calcChain xmlns="http://schemas.openxmlformats.org/spreadsheetml/2006/main">
  <c r="C19" i="4" l="1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L135" i="3" l="1"/>
  <c r="C183" i="3" l="1"/>
  <c r="D183" i="3"/>
  <c r="E183" i="3"/>
  <c r="F183" i="3"/>
  <c r="G183" i="3"/>
  <c r="H183" i="3"/>
  <c r="I183" i="3"/>
  <c r="J183" i="3"/>
  <c r="K183" i="3"/>
  <c r="L183" i="3"/>
  <c r="C177" i="3"/>
  <c r="D177" i="3"/>
  <c r="E177" i="3"/>
  <c r="F177" i="3"/>
  <c r="G177" i="3"/>
  <c r="H177" i="3"/>
  <c r="I177" i="3"/>
  <c r="J177" i="3"/>
  <c r="K177" i="3"/>
  <c r="L177" i="3"/>
  <c r="C171" i="3"/>
  <c r="D171" i="3"/>
  <c r="E171" i="3"/>
  <c r="F171" i="3"/>
  <c r="G171" i="3"/>
  <c r="H171" i="3"/>
  <c r="I171" i="3"/>
  <c r="J171" i="3"/>
  <c r="K171" i="3"/>
  <c r="L171" i="3"/>
  <c r="C165" i="3"/>
  <c r="D165" i="3"/>
  <c r="E165" i="3"/>
  <c r="F165" i="3"/>
  <c r="G165" i="3"/>
  <c r="H165" i="3"/>
  <c r="I165" i="3"/>
  <c r="J165" i="3"/>
  <c r="K165" i="3"/>
  <c r="L165" i="3"/>
  <c r="C159" i="3"/>
  <c r="D159" i="3"/>
  <c r="E159" i="3"/>
  <c r="F159" i="3"/>
  <c r="G159" i="3"/>
  <c r="H159" i="3"/>
  <c r="I159" i="3"/>
  <c r="J159" i="3"/>
  <c r="K159" i="3"/>
  <c r="L159" i="3"/>
  <c r="C153" i="3"/>
  <c r="D153" i="3"/>
  <c r="E153" i="3"/>
  <c r="F153" i="3"/>
  <c r="G153" i="3"/>
  <c r="H153" i="3"/>
  <c r="I153" i="3"/>
  <c r="J153" i="3"/>
  <c r="K153" i="3"/>
  <c r="L153" i="3"/>
  <c r="C147" i="3"/>
  <c r="D147" i="3"/>
  <c r="E147" i="3"/>
  <c r="F147" i="3"/>
  <c r="G147" i="3"/>
  <c r="H147" i="3"/>
  <c r="I147" i="3"/>
  <c r="J147" i="3"/>
  <c r="K147" i="3"/>
  <c r="L147" i="3"/>
  <c r="C141" i="3"/>
  <c r="D141" i="3"/>
  <c r="E141" i="3"/>
  <c r="F141" i="3"/>
  <c r="G141" i="3"/>
  <c r="H141" i="3"/>
  <c r="I141" i="3"/>
  <c r="J141" i="3"/>
  <c r="K141" i="3"/>
  <c r="L141" i="3"/>
  <c r="C135" i="3"/>
  <c r="D135" i="3"/>
  <c r="E135" i="3"/>
  <c r="F135" i="3"/>
  <c r="G135" i="3"/>
  <c r="H135" i="3"/>
  <c r="I135" i="3"/>
  <c r="J135" i="3"/>
  <c r="K135" i="3"/>
  <c r="C129" i="3"/>
  <c r="D129" i="3"/>
  <c r="E129" i="3"/>
  <c r="F129" i="3"/>
  <c r="G129" i="3"/>
  <c r="H129" i="3"/>
  <c r="I129" i="3"/>
  <c r="J129" i="3"/>
  <c r="K129" i="3"/>
  <c r="L129" i="3"/>
  <c r="C123" i="3"/>
  <c r="D123" i="3"/>
  <c r="E123" i="3"/>
  <c r="F123" i="3"/>
  <c r="G123" i="3"/>
  <c r="H123" i="3"/>
  <c r="I123" i="3"/>
  <c r="J123" i="3"/>
  <c r="K123" i="3"/>
  <c r="L123" i="3"/>
  <c r="C117" i="3"/>
  <c r="D117" i="3"/>
  <c r="E117" i="3"/>
  <c r="F117" i="3"/>
  <c r="G117" i="3"/>
  <c r="H117" i="3"/>
  <c r="I117" i="3"/>
  <c r="J117" i="3"/>
  <c r="K117" i="3"/>
  <c r="L117" i="3"/>
  <c r="C111" i="3"/>
  <c r="D111" i="3"/>
  <c r="E111" i="3"/>
  <c r="F111" i="3"/>
  <c r="G111" i="3"/>
  <c r="H111" i="3"/>
  <c r="I111" i="3"/>
  <c r="J111" i="3"/>
  <c r="K111" i="3"/>
  <c r="L111" i="3"/>
  <c r="C105" i="3"/>
  <c r="D105" i="3"/>
  <c r="E105" i="3"/>
  <c r="F105" i="3"/>
  <c r="G105" i="3"/>
  <c r="H105" i="3"/>
  <c r="I105" i="3"/>
  <c r="J105" i="3"/>
  <c r="K105" i="3"/>
  <c r="L105" i="3"/>
  <c r="C99" i="3"/>
  <c r="D99" i="3"/>
  <c r="E99" i="3"/>
  <c r="F99" i="3"/>
  <c r="G99" i="3"/>
  <c r="H99" i="3"/>
  <c r="I99" i="3"/>
  <c r="J99" i="3"/>
  <c r="K99" i="3"/>
  <c r="L99" i="3"/>
  <c r="C93" i="3"/>
  <c r="D93" i="3"/>
  <c r="E93" i="3"/>
  <c r="F93" i="3"/>
  <c r="G93" i="3"/>
  <c r="H93" i="3"/>
  <c r="I93" i="3"/>
  <c r="J93" i="3"/>
  <c r="K93" i="3"/>
  <c r="L93" i="3"/>
  <c r="C87" i="3"/>
  <c r="D87" i="3"/>
  <c r="E87" i="3"/>
  <c r="F87" i="3"/>
  <c r="G87" i="3"/>
  <c r="H87" i="3"/>
  <c r="I87" i="3"/>
  <c r="J87" i="3"/>
  <c r="K87" i="3"/>
  <c r="L87" i="3"/>
  <c r="C81" i="3"/>
  <c r="D81" i="3"/>
  <c r="E81" i="3"/>
  <c r="F81" i="3"/>
  <c r="G81" i="3"/>
  <c r="H81" i="3"/>
  <c r="I81" i="3"/>
  <c r="J81" i="3"/>
  <c r="K81" i="3"/>
  <c r="L81" i="3"/>
  <c r="C75" i="3"/>
  <c r="D75" i="3"/>
  <c r="E75" i="3"/>
  <c r="F75" i="3"/>
  <c r="G75" i="3"/>
  <c r="H75" i="3"/>
  <c r="I75" i="3"/>
  <c r="J75" i="3"/>
  <c r="K75" i="3"/>
  <c r="L75" i="3"/>
  <c r="C69" i="3"/>
  <c r="D69" i="3"/>
  <c r="E69" i="3"/>
  <c r="F69" i="3"/>
  <c r="G69" i="3"/>
  <c r="H69" i="3"/>
  <c r="I69" i="3"/>
  <c r="J69" i="3"/>
  <c r="K69" i="3"/>
  <c r="L69" i="3"/>
  <c r="C63" i="3"/>
  <c r="D63" i="3"/>
  <c r="E63" i="3"/>
  <c r="F63" i="3"/>
  <c r="G63" i="3"/>
  <c r="H63" i="3"/>
  <c r="I63" i="3"/>
  <c r="J63" i="3"/>
  <c r="K63" i="3"/>
  <c r="L63" i="3"/>
  <c r="C57" i="3"/>
  <c r="D57" i="3"/>
  <c r="E57" i="3"/>
  <c r="F57" i="3"/>
  <c r="G57" i="3"/>
  <c r="H57" i="3"/>
  <c r="I57" i="3"/>
  <c r="J57" i="3"/>
  <c r="K57" i="3"/>
  <c r="L57" i="3"/>
  <c r="C51" i="3"/>
  <c r="D51" i="3"/>
  <c r="E51" i="3"/>
  <c r="F51" i="3"/>
  <c r="G51" i="3"/>
  <c r="H51" i="3"/>
  <c r="I51" i="3"/>
  <c r="J51" i="3"/>
  <c r="K51" i="3"/>
  <c r="L51" i="3"/>
  <c r="C45" i="3"/>
  <c r="D45" i="3"/>
  <c r="E45" i="3"/>
  <c r="F45" i="3"/>
  <c r="G45" i="3"/>
  <c r="H45" i="3"/>
  <c r="I45" i="3"/>
  <c r="J45" i="3"/>
  <c r="K45" i="3"/>
  <c r="L45" i="3"/>
  <c r="C39" i="3"/>
  <c r="D39" i="3"/>
  <c r="E39" i="3"/>
  <c r="F39" i="3"/>
  <c r="G39" i="3"/>
  <c r="H39" i="3"/>
  <c r="I39" i="3"/>
  <c r="J39" i="3"/>
  <c r="K39" i="3"/>
  <c r="L39" i="3"/>
  <c r="C33" i="3"/>
  <c r="D33" i="3"/>
  <c r="E33" i="3"/>
  <c r="F33" i="3"/>
  <c r="G33" i="3"/>
  <c r="H33" i="3"/>
  <c r="I33" i="3"/>
  <c r="J33" i="3"/>
  <c r="K33" i="3"/>
  <c r="L33" i="3"/>
  <c r="C27" i="3"/>
  <c r="D27" i="3"/>
  <c r="E27" i="3"/>
  <c r="F27" i="3"/>
  <c r="G27" i="3"/>
  <c r="H27" i="3"/>
  <c r="I27" i="3"/>
  <c r="J27" i="3"/>
  <c r="K27" i="3"/>
  <c r="L27" i="3"/>
  <c r="C21" i="3"/>
  <c r="D21" i="3"/>
  <c r="E21" i="3"/>
  <c r="F21" i="3"/>
  <c r="G21" i="3"/>
  <c r="H21" i="3"/>
  <c r="I21" i="3"/>
  <c r="J21" i="3"/>
  <c r="K21" i="3"/>
  <c r="L21" i="3"/>
  <c r="C15" i="3"/>
  <c r="D15" i="3"/>
  <c r="E15" i="3"/>
  <c r="F15" i="3"/>
  <c r="G15" i="3"/>
  <c r="H15" i="3"/>
  <c r="I15" i="3"/>
  <c r="J15" i="3"/>
  <c r="K15" i="3"/>
  <c r="L15" i="3"/>
  <c r="C9" i="3"/>
  <c r="D9" i="3"/>
  <c r="E9" i="3"/>
  <c r="F9" i="3"/>
  <c r="G9" i="3"/>
  <c r="H9" i="3"/>
  <c r="I9" i="3"/>
  <c r="J9" i="3"/>
  <c r="K9" i="3"/>
  <c r="L9" i="3"/>
  <c r="B183" i="3" l="1"/>
  <c r="B177" i="3"/>
  <c r="B171" i="3"/>
  <c r="B165" i="3"/>
  <c r="B159" i="3"/>
  <c r="B153" i="3"/>
  <c r="B147" i="3"/>
  <c r="B141" i="3"/>
  <c r="B135" i="3"/>
  <c r="B129" i="3"/>
  <c r="B123" i="3"/>
  <c r="B117" i="3"/>
  <c r="B111" i="3"/>
  <c r="B105" i="3" l="1"/>
  <c r="B99" i="3"/>
  <c r="B93" i="3"/>
  <c r="B87" i="3"/>
  <c r="B81" i="3"/>
  <c r="B75" i="3"/>
  <c r="B69" i="3"/>
  <c r="B63" i="3"/>
  <c r="B57" i="3"/>
  <c r="B51" i="3"/>
  <c r="B45" i="3"/>
  <c r="B39" i="3"/>
  <c r="B33" i="3"/>
  <c r="B27" i="3"/>
  <c r="B21" i="3"/>
  <c r="B15" i="3" l="1"/>
  <c r="B9" i="3"/>
</calcChain>
</file>

<file path=xl/sharedStrings.xml><?xml version="1.0" encoding="utf-8"?>
<sst xmlns="http://schemas.openxmlformats.org/spreadsheetml/2006/main" count="501" uniqueCount="216">
  <si>
    <t>Minggu ke-</t>
  </si>
  <si>
    <t>KODE</t>
  </si>
  <si>
    <t>A0B0C0.1</t>
  </si>
  <si>
    <t>A0B0C0.2</t>
  </si>
  <si>
    <t>A0B0C0.3</t>
  </si>
  <si>
    <t>A0B0C0.4</t>
  </si>
  <si>
    <t>A0B0C0.5</t>
  </si>
  <si>
    <t>A1B0C0.1</t>
  </si>
  <si>
    <t>A1B0C0.2</t>
  </si>
  <si>
    <t>A1B0C0.3</t>
  </si>
  <si>
    <t>A1B0C0.4</t>
  </si>
  <si>
    <t>A1B0C0.5</t>
  </si>
  <si>
    <t>A0B0C1.1</t>
  </si>
  <si>
    <t>A0B0C1.2</t>
  </si>
  <si>
    <t>A0B0C1.3</t>
  </si>
  <si>
    <t>A0B0C1.4</t>
  </si>
  <si>
    <t>A0B0C1.5</t>
  </si>
  <si>
    <t>A1B0C1.1</t>
  </si>
  <si>
    <t>A1B0C1.2</t>
  </si>
  <si>
    <t>A1B0C1.3</t>
  </si>
  <si>
    <t>A1B0C1.4</t>
  </si>
  <si>
    <t>A1B0C1.5</t>
  </si>
  <si>
    <t>A0B0C2.1</t>
  </si>
  <si>
    <t>A0B0C2.2</t>
  </si>
  <si>
    <t>A0B0C2.3</t>
  </si>
  <si>
    <t>A0B0C2.4</t>
  </si>
  <si>
    <t>A0B0C2.5</t>
  </si>
  <si>
    <t>A1B0C2.1</t>
  </si>
  <si>
    <t>A1B0C2.2</t>
  </si>
  <si>
    <t>A1B0C2.3</t>
  </si>
  <si>
    <t>A1B0C2.4</t>
  </si>
  <si>
    <t>A1B0C2.5</t>
  </si>
  <si>
    <t>2-0</t>
  </si>
  <si>
    <t>4-0</t>
  </si>
  <si>
    <t>6-0</t>
  </si>
  <si>
    <t>8-0</t>
  </si>
  <si>
    <t>10-0</t>
  </si>
  <si>
    <t>12-0</t>
  </si>
  <si>
    <t>14-0</t>
  </si>
  <si>
    <t>16-0</t>
  </si>
  <si>
    <t>T (cm)</t>
  </si>
  <si>
    <t>A0B1C0.1</t>
  </si>
  <si>
    <t>A0B1C0.2</t>
  </si>
  <si>
    <t>A0B1C0.3</t>
  </si>
  <si>
    <t>A0B1C0.4</t>
  </si>
  <si>
    <t>A0B1C0.5</t>
  </si>
  <si>
    <t>A1B1C0.1</t>
  </si>
  <si>
    <t>A1B1C0.2</t>
  </si>
  <si>
    <t>A1B1C0.3</t>
  </si>
  <si>
    <t>A1B1C0.4</t>
  </si>
  <si>
    <t>A1B1C0.5</t>
  </si>
  <si>
    <t>A0B1C1.1</t>
  </si>
  <si>
    <t>A0B1C1.2</t>
  </si>
  <si>
    <t>A0B1C1.3</t>
  </si>
  <si>
    <t>A0B1C1.4</t>
  </si>
  <si>
    <t>A0B1C1.5</t>
  </si>
  <si>
    <t>A1B1C1.1</t>
  </si>
  <si>
    <t>A1B1C1.2</t>
  </si>
  <si>
    <t>A1B1C1.3</t>
  </si>
  <si>
    <t>A1B1C1.4</t>
  </si>
  <si>
    <t>A1B1C1.5</t>
  </si>
  <si>
    <t>A0B1C2.1</t>
  </si>
  <si>
    <t>A0B1C2.2</t>
  </si>
  <si>
    <t>A0B1C2.3</t>
  </si>
  <si>
    <t>A0B1C2.4</t>
  </si>
  <si>
    <t>A0B1C2.5</t>
  </si>
  <si>
    <t>A1B1C2.1</t>
  </si>
  <si>
    <t>A1B1C2.2</t>
  </si>
  <si>
    <t>A1B1C2.3</t>
  </si>
  <si>
    <t>A1B1C2.4</t>
  </si>
  <si>
    <t>A1B1C2.5</t>
  </si>
  <si>
    <t>A0B2C0.1</t>
  </si>
  <si>
    <t>A0B2C0.2</t>
  </si>
  <si>
    <t>A0B2C0.3</t>
  </si>
  <si>
    <t>A0B2C0.4</t>
  </si>
  <si>
    <t>A0B2C0.5</t>
  </si>
  <si>
    <t>A1B2C0.1</t>
  </si>
  <si>
    <t>A1B2C0.2</t>
  </si>
  <si>
    <t>A1B2C0.3</t>
  </si>
  <si>
    <t>A1B2C0.4</t>
  </si>
  <si>
    <t>A1B2C0.5</t>
  </si>
  <si>
    <t>A0B2C1.1</t>
  </si>
  <si>
    <t>A0B2C1.2</t>
  </si>
  <si>
    <t>A0B2C1.3</t>
  </si>
  <si>
    <t>A0B2C1.4</t>
  </si>
  <si>
    <t>A0B2C1.5</t>
  </si>
  <si>
    <t>A1B2C1.1</t>
  </si>
  <si>
    <t>A1B2C1.2</t>
  </si>
  <si>
    <t>A1B2C1.3</t>
  </si>
  <si>
    <t>A1B2C1.4</t>
  </si>
  <si>
    <t>A1B2C1.5</t>
  </si>
  <si>
    <t>A0B2C2.1</t>
  </si>
  <si>
    <t>A0B2C2.2</t>
  </si>
  <si>
    <t>A0B2C2.3</t>
  </si>
  <si>
    <t>A0B2C2.4</t>
  </si>
  <si>
    <t>A0B2C2.5</t>
  </si>
  <si>
    <t>A1B2C2.1</t>
  </si>
  <si>
    <t>A1B2C2.2</t>
  </si>
  <si>
    <t>A1B2C2.3</t>
  </si>
  <si>
    <t>A1B2C2.4</t>
  </si>
  <si>
    <t>A1B2C2.5</t>
  </si>
  <si>
    <t>A0B3C0.1</t>
  </si>
  <si>
    <t>A0B3C0.2</t>
  </si>
  <si>
    <t>A0B3C0.3</t>
  </si>
  <si>
    <t>A0B3C0.4</t>
  </si>
  <si>
    <t>A0B3C0.5</t>
  </si>
  <si>
    <t>A1B3C0.1</t>
  </si>
  <si>
    <t>A1B3C0.2</t>
  </si>
  <si>
    <t>A1B3C0.3</t>
  </si>
  <si>
    <t>A1B3C0.4</t>
  </si>
  <si>
    <t>A1B3C0.5</t>
  </si>
  <si>
    <t>A0B3C1.1</t>
  </si>
  <si>
    <t>A0B3C1.2</t>
  </si>
  <si>
    <t>A0B3C1.3</t>
  </si>
  <si>
    <t>A0B3C1.4</t>
  </si>
  <si>
    <t>A0B3C1.5</t>
  </si>
  <si>
    <t>A1B3C1.1</t>
  </si>
  <si>
    <t>A1B3C1.2</t>
  </si>
  <si>
    <t>A1B3C1.3</t>
  </si>
  <si>
    <t>A1B3C1.4</t>
  </si>
  <si>
    <t>A0B3C2.1</t>
  </si>
  <si>
    <t>A0B3C2.2</t>
  </si>
  <si>
    <t>A0B3C2.3</t>
  </si>
  <si>
    <t>A0B3C2.4</t>
  </si>
  <si>
    <t>A0B3C2.5</t>
  </si>
  <si>
    <t>A1B3C2.1</t>
  </si>
  <si>
    <t>A1B3C2.2</t>
  </si>
  <si>
    <t>A1B3C2.3</t>
  </si>
  <si>
    <t>A1B3C2.4</t>
  </si>
  <si>
    <t>A1B3C2.5</t>
  </si>
  <si>
    <t>A0B4C0.1</t>
  </si>
  <si>
    <t>A0B4C0.2</t>
  </si>
  <si>
    <t>A0B4C0.3</t>
  </si>
  <si>
    <t>A0B4C0.4</t>
  </si>
  <si>
    <t>A0B4C0.5</t>
  </si>
  <si>
    <t>A1B4C0.1</t>
  </si>
  <si>
    <t>A1B4C0.2</t>
  </si>
  <si>
    <t>A1B4C0.3</t>
  </si>
  <si>
    <t>A1B4C0.4</t>
  </si>
  <si>
    <t>A1B4C0.5</t>
  </si>
  <si>
    <t>A0B4C1.1</t>
  </si>
  <si>
    <t>A0B4C1.2</t>
  </si>
  <si>
    <t>A0B4C1.3</t>
  </si>
  <si>
    <t>A0B4C1.4</t>
  </si>
  <si>
    <t>A0B4C1.5</t>
  </si>
  <si>
    <t>A1B4C1.1</t>
  </si>
  <si>
    <t>A1B4C1.2</t>
  </si>
  <si>
    <t>A1B4C1.3</t>
  </si>
  <si>
    <t>A1B4C1.4</t>
  </si>
  <si>
    <t>A1B4C1.5</t>
  </si>
  <si>
    <t>A0B4C2.1</t>
  </si>
  <si>
    <t>A0B4C2.2</t>
  </si>
  <si>
    <t>A0B4C2.3</t>
  </si>
  <si>
    <t>A0B4C2.4</t>
  </si>
  <si>
    <t>A0B4C2.5</t>
  </si>
  <si>
    <t>A1B4C2.1</t>
  </si>
  <si>
    <t>A1B4C2.2</t>
  </si>
  <si>
    <t>A1B4C2.3</t>
  </si>
  <si>
    <t>A1B4C2.4</t>
  </si>
  <si>
    <t>A1B4C2.5</t>
  </si>
  <si>
    <t>A0</t>
  </si>
  <si>
    <t>B0</t>
  </si>
  <si>
    <t>C0</t>
  </si>
  <si>
    <t>A1</t>
  </si>
  <si>
    <t>C1</t>
  </si>
  <si>
    <t>C2</t>
  </si>
  <si>
    <t>B1</t>
  </si>
  <si>
    <t>A0B0C0</t>
  </si>
  <si>
    <t>A1B0C0</t>
  </si>
  <si>
    <t>A0B0C1</t>
  </si>
  <si>
    <t>A1B0C1</t>
  </si>
  <si>
    <t>A0B0C2</t>
  </si>
  <si>
    <t>A1B0C2</t>
  </si>
  <si>
    <t>A0B1C0</t>
  </si>
  <si>
    <t>A1B1C0</t>
  </si>
  <si>
    <t>A0B1C1</t>
  </si>
  <si>
    <t>A1B1C1</t>
  </si>
  <si>
    <t>A0B1C2</t>
  </si>
  <si>
    <t>A1B1C2</t>
  </si>
  <si>
    <t>A0B2C0</t>
  </si>
  <si>
    <t>A1B2C0</t>
  </si>
  <si>
    <t>A0B2C1</t>
  </si>
  <si>
    <t>A1B2C1</t>
  </si>
  <si>
    <t>A0B2C2</t>
  </si>
  <si>
    <t>A1B2C2</t>
  </si>
  <si>
    <t>A0B3C0</t>
  </si>
  <si>
    <t>A1B3C0</t>
  </si>
  <si>
    <t>A0B3C1</t>
  </si>
  <si>
    <t>A1B3C1</t>
  </si>
  <si>
    <t>A0B3C2</t>
  </si>
  <si>
    <t>A1B3C2</t>
  </si>
  <si>
    <t>A0B4C0</t>
  </si>
  <si>
    <t>A1B4C0</t>
  </si>
  <si>
    <t>A0B4C1</t>
  </si>
  <si>
    <t>A1B4C1</t>
  </si>
  <si>
    <t>A0B4C2</t>
  </si>
  <si>
    <t>A1B4C2</t>
  </si>
  <si>
    <t>m2</t>
  </si>
  <si>
    <t>m4</t>
  </si>
  <si>
    <t>m6</t>
  </si>
  <si>
    <t>m8</t>
  </si>
  <si>
    <t>m10</t>
  </si>
  <si>
    <t>m12</t>
  </si>
  <si>
    <t>m14</t>
  </si>
  <si>
    <t>m16</t>
  </si>
  <si>
    <t>18-0</t>
  </si>
  <si>
    <t>20-0</t>
  </si>
  <si>
    <t>22-0</t>
  </si>
  <si>
    <t>m18</t>
  </si>
  <si>
    <t>m20</t>
  </si>
  <si>
    <t>m22</t>
  </si>
  <si>
    <t>stdev</t>
  </si>
  <si>
    <t>mean</t>
  </si>
  <si>
    <t>A2</t>
  </si>
  <si>
    <t>A3</t>
  </si>
  <si>
    <t>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</si>
</sst>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1"/>
      <scheme val="minor"/>
    </font>
    <font>
      <sz val="12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1" xfId="0" applyFont="1" applyFill="1" applyBorder="1" applyAlignment="1"/>
    <xf numFmtId="0" fontId="3" fillId="0" borderId="1" xfId="0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2" fontId="8" fillId="0" borderId="0" xfId="0" applyNumberFormat="1" applyFont="1"/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0" xfId="0" applyBorder="1"/>
    <xf numFmtId="2" fontId="0" fillId="0" borderId="1" xfId="0" applyNumberFormat="1" applyFill="1" applyBorder="1" applyAlignment="1"/>
    <xf numFmtId="2" fontId="0" fillId="0" borderId="1" xfId="0" applyNumberFormat="1" applyBorder="1"/>
    <xf numFmtId="0" fontId="9" fillId="0" borderId="1" xfId="0" applyFont="1" applyBorder="1"/>
    <xf numFmtId="0" fontId="10" fillId="0" borderId="3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horizontal="center"/>
    </xf>
    <xf numFmtId="2" fontId="10" fillId="0" borderId="1" xfId="0" applyNumberFormat="1" applyFont="1" applyFill="1" applyBorder="1" applyAlignment="1">
      <alignment horizontal="right"/>
    </xf>
    <xf numFmtId="2" fontId="10" fillId="0" borderId="1" xfId="0" applyNumberFormat="1" applyFont="1" applyFill="1" applyBorder="1" applyAlignment="1"/>
    <xf numFmtId="0" fontId="10" fillId="2" borderId="1" xfId="0" applyFont="1" applyFill="1" applyBorder="1" applyAlignment="1">
      <alignment horizontal="center"/>
    </xf>
    <xf numFmtId="2" fontId="10" fillId="0" borderId="1" xfId="0" applyNumberFormat="1" applyFont="1" applyBorder="1"/>
    <xf numFmtId="0" fontId="1" fillId="0" borderId="0" xfId="0" applyFont="1" applyBorder="1"/>
    <xf numFmtId="0" fontId="3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2" fontId="0" fillId="0" borderId="0" xfId="0" applyNumberFormat="1"/>
    <xf numFmtId="2" fontId="1" fillId="0" borderId="0" xfId="0" applyNumberFormat="1" applyFont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m22</c:v>
                </c:pt>
              </c:strCache>
            </c:strRef>
          </c:tx>
          <c:invertIfNegative val="0"/>
          <c:cat>
            <c:strRef>
              <c:f>Sheet1!$A$4:$A$33</c:f>
              <c:strCache>
                <c:ptCount val="30"/>
                <c:pt idx="0">
                  <c:v>A0B0C0</c:v>
                </c:pt>
                <c:pt idx="1">
                  <c:v>A1B0C0</c:v>
                </c:pt>
                <c:pt idx="2">
                  <c:v>A0B0C1</c:v>
                </c:pt>
                <c:pt idx="3">
                  <c:v>A1B0C1</c:v>
                </c:pt>
                <c:pt idx="4">
                  <c:v>A0B0C2</c:v>
                </c:pt>
                <c:pt idx="5">
                  <c:v>A1B0C2</c:v>
                </c:pt>
                <c:pt idx="6">
                  <c:v>A0B1C0</c:v>
                </c:pt>
                <c:pt idx="7">
                  <c:v>A1B1C0</c:v>
                </c:pt>
                <c:pt idx="8">
                  <c:v>A0B1C1</c:v>
                </c:pt>
                <c:pt idx="9">
                  <c:v>A1B1C1</c:v>
                </c:pt>
                <c:pt idx="10">
                  <c:v>A0B1C2</c:v>
                </c:pt>
                <c:pt idx="11">
                  <c:v>A1B1C2</c:v>
                </c:pt>
                <c:pt idx="12">
                  <c:v>A0B2C0</c:v>
                </c:pt>
                <c:pt idx="13">
                  <c:v>A1B2C0</c:v>
                </c:pt>
                <c:pt idx="14">
                  <c:v>A0B2C1</c:v>
                </c:pt>
                <c:pt idx="15">
                  <c:v>A1B2C1</c:v>
                </c:pt>
                <c:pt idx="16">
                  <c:v>A0B2C2</c:v>
                </c:pt>
                <c:pt idx="17">
                  <c:v>A1B2C2</c:v>
                </c:pt>
                <c:pt idx="18">
                  <c:v>A0B3C0</c:v>
                </c:pt>
                <c:pt idx="19">
                  <c:v>A1B3C0</c:v>
                </c:pt>
                <c:pt idx="20">
                  <c:v>A0B3C1</c:v>
                </c:pt>
                <c:pt idx="21">
                  <c:v>A1B3C1</c:v>
                </c:pt>
                <c:pt idx="22">
                  <c:v>A0B3C2</c:v>
                </c:pt>
                <c:pt idx="23">
                  <c:v>A1B3C2</c:v>
                </c:pt>
                <c:pt idx="24">
                  <c:v>A0B4C0</c:v>
                </c:pt>
                <c:pt idx="25">
                  <c:v>A1B4C0</c:v>
                </c:pt>
                <c:pt idx="26">
                  <c:v>A0B4C1</c:v>
                </c:pt>
                <c:pt idx="27">
                  <c:v>A1B4C1</c:v>
                </c:pt>
                <c:pt idx="28">
                  <c:v>A0B4C2</c:v>
                </c:pt>
                <c:pt idx="29">
                  <c:v>A1B4C2</c:v>
                </c:pt>
              </c:strCache>
            </c:strRef>
          </c:cat>
          <c:val>
            <c:numRef>
              <c:f>Sheet1!$B$4:$B$33</c:f>
              <c:numCache>
                <c:formatCode>0.00</c:formatCode>
                <c:ptCount val="30"/>
                <c:pt idx="0">
                  <c:v>4.0999999999999996</c:v>
                </c:pt>
                <c:pt idx="1">
                  <c:v>4.74</c:v>
                </c:pt>
                <c:pt idx="2">
                  <c:v>0.3</c:v>
                </c:pt>
                <c:pt idx="3">
                  <c:v>0.72</c:v>
                </c:pt>
                <c:pt idx="4">
                  <c:v>0.6</c:v>
                </c:pt>
                <c:pt idx="5">
                  <c:v>0.625</c:v>
                </c:pt>
                <c:pt idx="6">
                  <c:v>3.5</c:v>
                </c:pt>
                <c:pt idx="7">
                  <c:v>6.24</c:v>
                </c:pt>
                <c:pt idx="8">
                  <c:v>1.1400000000000001</c:v>
                </c:pt>
                <c:pt idx="9">
                  <c:v>0.66</c:v>
                </c:pt>
                <c:pt idx="10">
                  <c:v>0.34</c:v>
                </c:pt>
                <c:pt idx="11">
                  <c:v>0.5</c:v>
                </c:pt>
                <c:pt idx="12">
                  <c:v>5.0999999999999996</c:v>
                </c:pt>
                <c:pt idx="13">
                  <c:v>6.34</c:v>
                </c:pt>
                <c:pt idx="14">
                  <c:v>1.1000000000000001</c:v>
                </c:pt>
                <c:pt idx="15">
                  <c:v>0.47499999999999998</c:v>
                </c:pt>
                <c:pt idx="16">
                  <c:v>0.33333333333333331</c:v>
                </c:pt>
                <c:pt idx="17">
                  <c:v>0.98000000000000009</c:v>
                </c:pt>
                <c:pt idx="18">
                  <c:v>3.4</c:v>
                </c:pt>
                <c:pt idx="19">
                  <c:v>3.9</c:v>
                </c:pt>
                <c:pt idx="20">
                  <c:v>0.4</c:v>
                </c:pt>
                <c:pt idx="21">
                  <c:v>0.72</c:v>
                </c:pt>
                <c:pt idx="22">
                  <c:v>0.28000000000000008</c:v>
                </c:pt>
                <c:pt idx="23">
                  <c:v>0.44000000000000006</c:v>
                </c:pt>
                <c:pt idx="24">
                  <c:v>4.92</c:v>
                </c:pt>
                <c:pt idx="25">
                  <c:v>5.0600000000000005</c:v>
                </c:pt>
                <c:pt idx="26">
                  <c:v>0.34</c:v>
                </c:pt>
                <c:pt idx="27">
                  <c:v>0.44000000000000006</c:v>
                </c:pt>
                <c:pt idx="28">
                  <c:v>1.5</c:v>
                </c:pt>
                <c:pt idx="29">
                  <c:v>0.65999999999999992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41376"/>
        <c:axId val="44721664"/>
      </c:barChart>
      <c:catAx>
        <c:axId val="4514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d-ID" sz="1200" b="0">
                    <a:latin typeface="Times New Roman" pitchFamily="18" charset="0"/>
                    <a:cs typeface="Times New Roman" pitchFamily="18" charset="0"/>
                  </a:rPr>
                  <a:t>Perlakuan</a:t>
                </a:r>
              </a:p>
            </c:rich>
          </c:tx>
          <c:layout>
            <c:manualLayout>
              <c:xMode val="edge"/>
              <c:yMode val="edge"/>
              <c:x val="0.49056833774986935"/>
              <c:y val="0.91973595691088228"/>
            </c:manualLayout>
          </c:layout>
          <c:overlay val="0"/>
        </c:title>
        <c:majorTickMark val="none"/>
        <c:minorTickMark val="none"/>
        <c:tickLblPos val="nextTo"/>
        <c:crossAx val="44721664"/>
        <c:crosses val="autoZero"/>
        <c:auto val="1"/>
        <c:lblAlgn val="ctr"/>
        <c:lblOffset val="100"/>
        <c:noMultiLvlLbl val="0"/>
      </c:catAx>
      <c:valAx>
        <c:axId val="44721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d-ID" sz="1200" b="0">
                    <a:latin typeface="Times New Roman" pitchFamily="18" charset="0"/>
                    <a:cs typeface="Times New Roman" pitchFamily="18" charset="0"/>
                  </a:rPr>
                  <a:t>Tinggi (cm)</a:t>
                </a:r>
                <a:endParaRPr lang="en-US" sz="1200" b="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9.2059827773217744E-3"/>
              <c:y val="0.31068305099826948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45141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id-ID" sz="1400" b="0" i="0" baseline="0">
                <a:effectLst/>
                <a:latin typeface="Times New Roman" pitchFamily="18" charset="0"/>
                <a:cs typeface="Times New Roman" pitchFamily="18" charset="0"/>
              </a:rPr>
              <a:t>Interaksi Asam Humat dan Pb Terhadap Pertambahan Tinggi Balsa 22MST</a:t>
            </a:r>
            <a:endParaRPr lang="id-ID" sz="1400">
              <a:effectLst/>
              <a:latin typeface="Times New Roman" pitchFamily="18" charset="0"/>
              <a:cs typeface="Times New Roman" pitchFamily="18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357195975503062"/>
          <c:y val="0.19480351414406533"/>
          <c:w val="0.65152515310586179"/>
          <c:h val="0.59104512977544477"/>
        </c:manualLayout>
      </c:layout>
      <c:lineChart>
        <c:grouping val="standard"/>
        <c:varyColors val="0"/>
        <c:ser>
          <c:idx val="0"/>
          <c:order val="0"/>
          <c:tx>
            <c:strRef>
              <c:f>'Grafik AC'!$A$2</c:f>
              <c:strCache>
                <c:ptCount val="1"/>
                <c:pt idx="0">
                  <c:v>A0B0C0</c:v>
                </c:pt>
              </c:strCache>
            </c:strRef>
          </c:tx>
          <c:cat>
            <c:numRef>
              <c:f>'Grafik AC'!$B$1:$L$1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</c:numCache>
            </c:numRef>
          </c:cat>
          <c:val>
            <c:numRef>
              <c:f>'Grafik AC'!$B$2:$L$2</c:f>
              <c:numCache>
                <c:formatCode>0.00</c:formatCode>
                <c:ptCount val="11"/>
                <c:pt idx="0">
                  <c:v>0.66000000000000014</c:v>
                </c:pt>
                <c:pt idx="1">
                  <c:v>1</c:v>
                </c:pt>
                <c:pt idx="2">
                  <c:v>1.5</c:v>
                </c:pt>
                <c:pt idx="3">
                  <c:v>2.04</c:v>
                </c:pt>
                <c:pt idx="4">
                  <c:v>2.3200000000000003</c:v>
                </c:pt>
                <c:pt idx="5" formatCode="General">
                  <c:v>2.8</c:v>
                </c:pt>
                <c:pt idx="6" formatCode="General">
                  <c:v>3.2600000000000002</c:v>
                </c:pt>
                <c:pt idx="7" formatCode="General">
                  <c:v>3.6</c:v>
                </c:pt>
                <c:pt idx="8" formatCode="General">
                  <c:v>3.7399999999999998</c:v>
                </c:pt>
                <c:pt idx="9" formatCode="General">
                  <c:v>3.94</c:v>
                </c:pt>
                <c:pt idx="10" formatCode="General">
                  <c:v>4.0999999999999996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'Grafik AC'!$A$3</c:f>
              <c:strCache>
                <c:ptCount val="1"/>
                <c:pt idx="0">
                  <c:v>A1B0C0</c:v>
                </c:pt>
              </c:strCache>
            </c:strRef>
          </c:tx>
          <c:cat>
            <c:numRef>
              <c:f>'Grafik AC'!$B$1:$L$1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</c:numCache>
            </c:numRef>
          </c:cat>
          <c:val>
            <c:numRef>
              <c:f>'Grafik AC'!$B$3:$L$3</c:f>
              <c:numCache>
                <c:formatCode>General</c:formatCode>
                <c:ptCount val="11"/>
                <c:pt idx="0">
                  <c:v>0.57999999999999985</c:v>
                </c:pt>
                <c:pt idx="1">
                  <c:v>1.3800000000000001</c:v>
                </c:pt>
                <c:pt idx="2">
                  <c:v>1.94</c:v>
                </c:pt>
                <c:pt idx="3">
                  <c:v>2.46</c:v>
                </c:pt>
                <c:pt idx="4">
                  <c:v>2.7399999999999998</c:v>
                </c:pt>
                <c:pt idx="5">
                  <c:v>3</c:v>
                </c:pt>
                <c:pt idx="6">
                  <c:v>3.3200000000000003</c:v>
                </c:pt>
                <c:pt idx="7">
                  <c:v>3.5199999999999996</c:v>
                </c:pt>
                <c:pt idx="8">
                  <c:v>4.0999999999999996</c:v>
                </c:pt>
                <c:pt idx="9">
                  <c:v>4.4600000000000009</c:v>
                </c:pt>
                <c:pt idx="10">
                  <c:v>4.74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'Grafik AC'!$A$4</c:f>
              <c:strCache>
                <c:ptCount val="1"/>
                <c:pt idx="0">
                  <c:v>A0B0C1</c:v>
                </c:pt>
              </c:strCache>
            </c:strRef>
          </c:tx>
          <c:cat>
            <c:numRef>
              <c:f>'Grafik AC'!$B$1:$L$1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</c:numCache>
            </c:numRef>
          </c:cat>
          <c:val>
            <c:numRef>
              <c:f>'Grafik AC'!$B$4:$L$4</c:f>
              <c:numCache>
                <c:formatCode>0.00</c:formatCode>
                <c:ptCount val="11"/>
                <c:pt idx="0">
                  <c:v>0</c:v>
                </c:pt>
                <c:pt idx="1">
                  <c:v>0.2</c:v>
                </c:pt>
                <c:pt idx="2">
                  <c:v>0.2</c:v>
                </c:pt>
                <c:pt idx="3">
                  <c:v>0.3</c:v>
                </c:pt>
                <c:pt idx="4">
                  <c:v>0.3</c:v>
                </c:pt>
                <c:pt idx="5">
                  <c:v>0.34</c:v>
                </c:pt>
                <c:pt idx="6">
                  <c:v>0.34</c:v>
                </c:pt>
                <c:pt idx="7">
                  <c:v>0.34</c:v>
                </c:pt>
                <c:pt idx="8">
                  <c:v>0.23999999999999994</c:v>
                </c:pt>
                <c:pt idx="9">
                  <c:v>0.3</c:v>
                </c:pt>
                <c:pt idx="10">
                  <c:v>0.3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'Grafik AC'!$A$5</c:f>
              <c:strCache>
                <c:ptCount val="1"/>
                <c:pt idx="0">
                  <c:v>A1B0C1</c:v>
                </c:pt>
              </c:strCache>
            </c:strRef>
          </c:tx>
          <c:cat>
            <c:numRef>
              <c:f>'Grafik AC'!$B$1:$L$1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</c:numCache>
            </c:numRef>
          </c:cat>
          <c:val>
            <c:numRef>
              <c:f>'Grafik AC'!$B$5:$L$5</c:f>
              <c:numCache>
                <c:formatCode>0.00</c:formatCode>
                <c:ptCount val="11"/>
                <c:pt idx="0">
                  <c:v>6.0000000000000053E-2</c:v>
                </c:pt>
                <c:pt idx="1">
                  <c:v>0.12000000000000011</c:v>
                </c:pt>
                <c:pt idx="2">
                  <c:v>0.28000000000000008</c:v>
                </c:pt>
                <c:pt idx="3">
                  <c:v>0.34</c:v>
                </c:pt>
                <c:pt idx="4">
                  <c:v>0.34</c:v>
                </c:pt>
                <c:pt idx="5">
                  <c:v>0.44000000000000006</c:v>
                </c:pt>
                <c:pt idx="6">
                  <c:v>0.44000000000000006</c:v>
                </c:pt>
                <c:pt idx="7">
                  <c:v>0.44000000000000006</c:v>
                </c:pt>
                <c:pt idx="8">
                  <c:v>0.67999999999999994</c:v>
                </c:pt>
                <c:pt idx="9">
                  <c:v>0.72</c:v>
                </c:pt>
                <c:pt idx="10">
                  <c:v>0.72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'Grafik AC'!$A$6</c:f>
              <c:strCache>
                <c:ptCount val="1"/>
                <c:pt idx="0">
                  <c:v>A0B0C2</c:v>
                </c:pt>
              </c:strCache>
            </c:strRef>
          </c:tx>
          <c:cat>
            <c:numRef>
              <c:f>'Grafik AC'!$B$1:$L$1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</c:numCache>
            </c:numRef>
          </c:cat>
          <c:val>
            <c:numRef>
              <c:f>'Grafik AC'!$B$6:$L$6</c:f>
              <c:numCache>
                <c:formatCode>0.00</c:formatCode>
                <c:ptCount val="11"/>
                <c:pt idx="0">
                  <c:v>0.1</c:v>
                </c:pt>
                <c:pt idx="1">
                  <c:v>0.3</c:v>
                </c:pt>
                <c:pt idx="2">
                  <c:v>0.32</c:v>
                </c:pt>
                <c:pt idx="3">
                  <c:v>0.4</c:v>
                </c:pt>
                <c:pt idx="4">
                  <c:v>0.44000000000000006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0.4</c:v>
                </c:pt>
                <c:pt idx="9">
                  <c:v>0.5</c:v>
                </c:pt>
                <c:pt idx="10">
                  <c:v>0.6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'Grafik AC'!$A$7</c:f>
              <c:strCache>
                <c:ptCount val="1"/>
                <c:pt idx="0">
                  <c:v>A1B0C2</c:v>
                </c:pt>
              </c:strCache>
            </c:strRef>
          </c:tx>
          <c:cat>
            <c:numRef>
              <c:f>'Grafik AC'!$B$1:$L$1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</c:numCache>
            </c:numRef>
          </c:cat>
          <c:val>
            <c:numRef>
              <c:f>'Grafik AC'!$B$7:$L$7</c:f>
              <c:numCache>
                <c:formatCode>0.00</c:formatCode>
                <c:ptCount val="11"/>
                <c:pt idx="0">
                  <c:v>0.25</c:v>
                </c:pt>
                <c:pt idx="1">
                  <c:v>0.375</c:v>
                </c:pt>
                <c:pt idx="2">
                  <c:v>0.375</c:v>
                </c:pt>
                <c:pt idx="3">
                  <c:v>0.375</c:v>
                </c:pt>
                <c:pt idx="4">
                  <c:v>0.375</c:v>
                </c:pt>
                <c:pt idx="5">
                  <c:v>0.57499999999999996</c:v>
                </c:pt>
                <c:pt idx="6">
                  <c:v>0.57499999999999996</c:v>
                </c:pt>
                <c:pt idx="7">
                  <c:v>0.57499999999999996</c:v>
                </c:pt>
                <c:pt idx="8">
                  <c:v>0.32500000000000007</c:v>
                </c:pt>
                <c:pt idx="9">
                  <c:v>0.5</c:v>
                </c:pt>
                <c:pt idx="10">
                  <c:v>0.625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27552"/>
        <c:axId val="77929472"/>
      </c:lineChart>
      <c:catAx>
        <c:axId val="7792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d-ID"/>
                  <a:t>Minggu ke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7929472"/>
        <c:crosses val="autoZero"/>
        <c:auto val="1"/>
        <c:lblAlgn val="ctr"/>
        <c:lblOffset val="100"/>
        <c:noMultiLvlLbl val="0"/>
      </c:catAx>
      <c:valAx>
        <c:axId val="77929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d-ID"/>
                  <a:t>Pertambahan Tinggi (cm)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2224555263925342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77927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343044619422577"/>
          <c:y val="0.22795713035870521"/>
          <c:w val="0.14758671295120368"/>
          <c:h val="0.5023031496062991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id-ID" sz="1400" b="0" i="0" baseline="0">
                <a:effectLst/>
                <a:latin typeface="Times New Roman" pitchFamily="18" charset="0"/>
                <a:cs typeface="Times New Roman" pitchFamily="18" charset="0"/>
              </a:rPr>
              <a:t>Interaksi Asam Humat dan Pb Terhadap Pertambahan Tinggi Balsa 22MST</a:t>
            </a:r>
            <a:endParaRPr lang="id-ID" sz="1400">
              <a:effectLst/>
              <a:latin typeface="Times New Roman" pitchFamily="18" charset="0"/>
              <a:cs typeface="Times New Roman" pitchFamily="18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'Grafik BC'!$A$2</c:f>
              <c:strCache>
                <c:ptCount val="1"/>
                <c:pt idx="0">
                  <c:v>A0B0C0</c:v>
                </c:pt>
              </c:strCache>
            </c:strRef>
          </c:tx>
          <c:cat>
            <c:numRef>
              <c:f>'Grafik BC'!$B$1:$L$1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</c:numCache>
            </c:numRef>
          </c:cat>
          <c:val>
            <c:numRef>
              <c:f>'Grafik BC'!$B$2:$L$2</c:f>
              <c:numCache>
                <c:formatCode>0.00</c:formatCode>
                <c:ptCount val="11"/>
                <c:pt idx="0">
                  <c:v>0.66000000000000014</c:v>
                </c:pt>
                <c:pt idx="1">
                  <c:v>1</c:v>
                </c:pt>
                <c:pt idx="2">
                  <c:v>1.5</c:v>
                </c:pt>
                <c:pt idx="3">
                  <c:v>2.04</c:v>
                </c:pt>
                <c:pt idx="4">
                  <c:v>2.3200000000000003</c:v>
                </c:pt>
                <c:pt idx="5" formatCode="General">
                  <c:v>2.8</c:v>
                </c:pt>
                <c:pt idx="6" formatCode="General">
                  <c:v>3.2600000000000002</c:v>
                </c:pt>
                <c:pt idx="7" formatCode="General">
                  <c:v>3.6</c:v>
                </c:pt>
                <c:pt idx="8" formatCode="General">
                  <c:v>3.7399999999999998</c:v>
                </c:pt>
                <c:pt idx="9" formatCode="General">
                  <c:v>3.94</c:v>
                </c:pt>
                <c:pt idx="10" formatCode="General">
                  <c:v>4.0999999999999996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'Grafik BC'!$A$3</c:f>
              <c:strCache>
                <c:ptCount val="1"/>
                <c:pt idx="0">
                  <c:v>A0B0C1</c:v>
                </c:pt>
              </c:strCache>
            </c:strRef>
          </c:tx>
          <c:cat>
            <c:numRef>
              <c:f>'Grafik BC'!$B$1:$L$1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</c:numCache>
            </c:numRef>
          </c:cat>
          <c:val>
            <c:numRef>
              <c:f>'Grafik BC'!$B$3:$L$3</c:f>
              <c:numCache>
                <c:formatCode>0.00</c:formatCode>
                <c:ptCount val="11"/>
                <c:pt idx="0">
                  <c:v>0</c:v>
                </c:pt>
                <c:pt idx="1">
                  <c:v>0.2</c:v>
                </c:pt>
                <c:pt idx="2">
                  <c:v>0.2</c:v>
                </c:pt>
                <c:pt idx="3">
                  <c:v>0.3</c:v>
                </c:pt>
                <c:pt idx="4">
                  <c:v>0.3</c:v>
                </c:pt>
                <c:pt idx="5">
                  <c:v>0.34</c:v>
                </c:pt>
                <c:pt idx="6">
                  <c:v>0.34</c:v>
                </c:pt>
                <c:pt idx="7">
                  <c:v>0.34</c:v>
                </c:pt>
                <c:pt idx="8">
                  <c:v>0.23999999999999994</c:v>
                </c:pt>
                <c:pt idx="9">
                  <c:v>0.3</c:v>
                </c:pt>
                <c:pt idx="10">
                  <c:v>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'Grafik BC'!$A$4</c:f>
              <c:strCache>
                <c:ptCount val="1"/>
                <c:pt idx="0">
                  <c:v>A0B0C2</c:v>
                </c:pt>
              </c:strCache>
            </c:strRef>
          </c:tx>
          <c:cat>
            <c:numRef>
              <c:f>'Grafik BC'!$B$1:$L$1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</c:numCache>
            </c:numRef>
          </c:cat>
          <c:val>
            <c:numRef>
              <c:f>'Grafik BC'!$B$4:$L$4</c:f>
              <c:numCache>
                <c:formatCode>0.00</c:formatCode>
                <c:ptCount val="11"/>
                <c:pt idx="0">
                  <c:v>0.1</c:v>
                </c:pt>
                <c:pt idx="1">
                  <c:v>0.3</c:v>
                </c:pt>
                <c:pt idx="2">
                  <c:v>0.32</c:v>
                </c:pt>
                <c:pt idx="3">
                  <c:v>0.4</c:v>
                </c:pt>
                <c:pt idx="4">
                  <c:v>0.44000000000000006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0.4</c:v>
                </c:pt>
                <c:pt idx="9">
                  <c:v>0.5</c:v>
                </c:pt>
                <c:pt idx="10">
                  <c:v>0.6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'Grafik BC'!$A$5</c:f>
              <c:strCache>
                <c:ptCount val="1"/>
                <c:pt idx="0">
                  <c:v>A0B1C0</c:v>
                </c:pt>
              </c:strCache>
            </c:strRef>
          </c:tx>
          <c:cat>
            <c:numRef>
              <c:f>'Grafik BC'!$B$1:$L$1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</c:numCache>
            </c:numRef>
          </c:cat>
          <c:val>
            <c:numRef>
              <c:f>'Grafik BC'!$B$5:$L$5</c:f>
              <c:numCache>
                <c:formatCode>0.00</c:formatCode>
                <c:ptCount val="11"/>
                <c:pt idx="0">
                  <c:v>0.5</c:v>
                </c:pt>
                <c:pt idx="1">
                  <c:v>0.85000000000000009</c:v>
                </c:pt>
                <c:pt idx="2">
                  <c:v>1.2</c:v>
                </c:pt>
                <c:pt idx="3">
                  <c:v>1.95</c:v>
                </c:pt>
                <c:pt idx="4">
                  <c:v>2.25</c:v>
                </c:pt>
                <c:pt idx="5">
                  <c:v>2.375</c:v>
                </c:pt>
                <c:pt idx="6">
                  <c:v>2.875</c:v>
                </c:pt>
                <c:pt idx="7">
                  <c:v>3</c:v>
                </c:pt>
                <c:pt idx="8">
                  <c:v>3.125</c:v>
                </c:pt>
                <c:pt idx="9">
                  <c:v>3.25</c:v>
                </c:pt>
                <c:pt idx="10">
                  <c:v>3.5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'Grafik BC'!$A$6</c:f>
              <c:strCache>
                <c:ptCount val="1"/>
                <c:pt idx="0">
                  <c:v>A0B1C1</c:v>
                </c:pt>
              </c:strCache>
            </c:strRef>
          </c:tx>
          <c:cat>
            <c:numRef>
              <c:f>'Grafik BC'!$B$1:$L$1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</c:numCache>
            </c:numRef>
          </c:cat>
          <c:val>
            <c:numRef>
              <c:f>'Grafik BC'!$B$6:$L$6</c:f>
              <c:numCache>
                <c:formatCode>0.00</c:formatCode>
                <c:ptCount val="11"/>
                <c:pt idx="0">
                  <c:v>4.0000000000000036E-2</c:v>
                </c:pt>
                <c:pt idx="1">
                  <c:v>0.24000000000000005</c:v>
                </c:pt>
                <c:pt idx="2">
                  <c:v>0.48000000000000009</c:v>
                </c:pt>
                <c:pt idx="3">
                  <c:v>0.48000000000000009</c:v>
                </c:pt>
                <c:pt idx="4">
                  <c:v>0.52000000000000013</c:v>
                </c:pt>
                <c:pt idx="5">
                  <c:v>0.64</c:v>
                </c:pt>
                <c:pt idx="6">
                  <c:v>0.64</c:v>
                </c:pt>
                <c:pt idx="7">
                  <c:v>0.68</c:v>
                </c:pt>
                <c:pt idx="8">
                  <c:v>0.74</c:v>
                </c:pt>
                <c:pt idx="9">
                  <c:v>0.96000000000000019</c:v>
                </c:pt>
                <c:pt idx="10">
                  <c:v>1.1400000000000001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'Grafik BC'!$A$7</c:f>
              <c:strCache>
                <c:ptCount val="1"/>
                <c:pt idx="0">
                  <c:v>A0B1C2</c:v>
                </c:pt>
              </c:strCache>
            </c:strRef>
          </c:tx>
          <c:cat>
            <c:numRef>
              <c:f>'Grafik BC'!$B$1:$L$1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</c:numCache>
            </c:numRef>
          </c:cat>
          <c:val>
            <c:numRef>
              <c:f>'Grafik BC'!$B$7:$L$7</c:f>
              <c:numCache>
                <c:formatCode>0.00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0.2</c:v>
                </c:pt>
                <c:pt idx="5">
                  <c:v>0.2</c:v>
                </c:pt>
                <c:pt idx="6">
                  <c:v>0.1</c:v>
                </c:pt>
                <c:pt idx="7">
                  <c:v>0.2</c:v>
                </c:pt>
                <c:pt idx="8">
                  <c:v>0.2</c:v>
                </c:pt>
                <c:pt idx="9">
                  <c:v>0.34</c:v>
                </c:pt>
                <c:pt idx="10">
                  <c:v>0.34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'Grafik BC'!$A$8</c:f>
              <c:strCache>
                <c:ptCount val="1"/>
                <c:pt idx="0">
                  <c:v>A0B2C0</c:v>
                </c:pt>
              </c:strCache>
            </c:strRef>
          </c:tx>
          <c:cat>
            <c:numRef>
              <c:f>'Grafik BC'!$B$1:$L$1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</c:numCache>
            </c:numRef>
          </c:cat>
          <c:val>
            <c:numRef>
              <c:f>'Grafik BC'!$B$8:$L$8</c:f>
              <c:numCache>
                <c:formatCode>0.00</c:formatCode>
                <c:ptCount val="11"/>
                <c:pt idx="0">
                  <c:v>0.5</c:v>
                </c:pt>
                <c:pt idx="1">
                  <c:v>1.24</c:v>
                </c:pt>
                <c:pt idx="2">
                  <c:v>1.72</c:v>
                </c:pt>
                <c:pt idx="3">
                  <c:v>2.3600000000000003</c:v>
                </c:pt>
                <c:pt idx="4">
                  <c:v>3.0200000000000005</c:v>
                </c:pt>
                <c:pt idx="5">
                  <c:v>3.5</c:v>
                </c:pt>
                <c:pt idx="6">
                  <c:v>3.78</c:v>
                </c:pt>
                <c:pt idx="7">
                  <c:v>4.0600000000000005</c:v>
                </c:pt>
                <c:pt idx="8">
                  <c:v>4.46</c:v>
                </c:pt>
                <c:pt idx="9">
                  <c:v>4.7</c:v>
                </c:pt>
                <c:pt idx="10">
                  <c:v>5.0999999999999996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'Grafik BC'!$A$9</c:f>
              <c:strCache>
                <c:ptCount val="1"/>
                <c:pt idx="0">
                  <c:v>A0B2C1</c:v>
                </c:pt>
              </c:strCache>
            </c:strRef>
          </c:tx>
          <c:cat>
            <c:numRef>
              <c:f>'Grafik BC'!$B$1:$L$1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</c:numCache>
            </c:numRef>
          </c:cat>
          <c:val>
            <c:numRef>
              <c:f>'Grafik BC'!$B$9:$L$9</c:f>
              <c:numCache>
                <c:formatCode>0.00</c:formatCod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0.5</c:v>
                </c:pt>
                <c:pt idx="4">
                  <c:v>0.54</c:v>
                </c:pt>
                <c:pt idx="5">
                  <c:v>0.54</c:v>
                </c:pt>
                <c:pt idx="6">
                  <c:v>0.6</c:v>
                </c:pt>
                <c:pt idx="7">
                  <c:v>0.6</c:v>
                </c:pt>
                <c:pt idx="8">
                  <c:v>0.8</c:v>
                </c:pt>
                <c:pt idx="9">
                  <c:v>1.06</c:v>
                </c:pt>
                <c:pt idx="10">
                  <c:v>1.1000000000000001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'Grafik BC'!$A$10</c:f>
              <c:strCache>
                <c:ptCount val="1"/>
                <c:pt idx="0">
                  <c:v>A0B2C2</c:v>
                </c:pt>
              </c:strCache>
            </c:strRef>
          </c:tx>
          <c:cat>
            <c:numRef>
              <c:f>'Grafik BC'!$B$1:$L$1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</c:numCache>
            </c:numRef>
          </c:cat>
          <c:val>
            <c:numRef>
              <c:f>'Grafik BC'!$B$10:$L$10</c:f>
              <c:numCache>
                <c:formatCode>0.00</c:formatCode>
                <c:ptCount val="11"/>
                <c:pt idx="0">
                  <c:v>3.3333333333333361E-2</c:v>
                </c:pt>
                <c:pt idx="1">
                  <c:v>3.3333333333333361E-2</c:v>
                </c:pt>
                <c:pt idx="2">
                  <c:v>3.3333333333333361E-2</c:v>
                </c:pt>
                <c:pt idx="3">
                  <c:v>3.3333333333333361E-2</c:v>
                </c:pt>
                <c:pt idx="4">
                  <c:v>0.20000000000000004</c:v>
                </c:pt>
                <c:pt idx="5">
                  <c:v>0.20000000000000004</c:v>
                </c:pt>
                <c:pt idx="6">
                  <c:v>0.20000000000000004</c:v>
                </c:pt>
                <c:pt idx="7">
                  <c:v>0.20000000000000004</c:v>
                </c:pt>
                <c:pt idx="8">
                  <c:v>0.20000000000000004</c:v>
                </c:pt>
                <c:pt idx="9">
                  <c:v>0.26666666666666677</c:v>
                </c:pt>
                <c:pt idx="10">
                  <c:v>0.33333333333333331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'Grafik BC'!$A$11</c:f>
              <c:strCache>
                <c:ptCount val="1"/>
                <c:pt idx="0">
                  <c:v>A0B3C0</c:v>
                </c:pt>
              </c:strCache>
            </c:strRef>
          </c:tx>
          <c:cat>
            <c:numRef>
              <c:f>'Grafik BC'!$B$1:$L$1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</c:numCache>
            </c:numRef>
          </c:cat>
          <c:val>
            <c:numRef>
              <c:f>'Grafik BC'!$B$11:$L$11</c:f>
              <c:numCache>
                <c:formatCode>0.00</c:formatCode>
                <c:ptCount val="11"/>
                <c:pt idx="0">
                  <c:v>0.45999999999999996</c:v>
                </c:pt>
                <c:pt idx="1">
                  <c:v>0.96</c:v>
                </c:pt>
                <c:pt idx="2">
                  <c:v>1.54</c:v>
                </c:pt>
                <c:pt idx="3">
                  <c:v>1.78</c:v>
                </c:pt>
                <c:pt idx="4">
                  <c:v>1.98</c:v>
                </c:pt>
                <c:pt idx="5">
                  <c:v>2.7</c:v>
                </c:pt>
                <c:pt idx="6">
                  <c:v>3</c:v>
                </c:pt>
                <c:pt idx="7">
                  <c:v>3</c:v>
                </c:pt>
                <c:pt idx="8">
                  <c:v>3.2</c:v>
                </c:pt>
                <c:pt idx="9">
                  <c:v>3.3</c:v>
                </c:pt>
                <c:pt idx="10">
                  <c:v>3.4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'Grafik BC'!$A$12</c:f>
              <c:strCache>
                <c:ptCount val="1"/>
                <c:pt idx="0">
                  <c:v>A0B3C1</c:v>
                </c:pt>
              </c:strCache>
            </c:strRef>
          </c:tx>
          <c:cat>
            <c:numRef>
              <c:f>'Grafik BC'!$B$1:$L$1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</c:numCache>
            </c:numRef>
          </c:cat>
          <c:val>
            <c:numRef>
              <c:f>'Grafik BC'!$B$12:$L$12</c:f>
              <c:numCache>
                <c:formatCode>0.00</c:formatCode>
                <c:ptCount val="11"/>
                <c:pt idx="0">
                  <c:v>0.125</c:v>
                </c:pt>
                <c:pt idx="1">
                  <c:v>0.375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0.35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'Grafik BC'!$A$13</c:f>
              <c:strCache>
                <c:ptCount val="1"/>
                <c:pt idx="0">
                  <c:v>A0B3C2</c:v>
                </c:pt>
              </c:strCache>
            </c:strRef>
          </c:tx>
          <c:cat>
            <c:numRef>
              <c:f>'Grafik BC'!$B$1:$L$1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</c:numCache>
            </c:numRef>
          </c:cat>
          <c:val>
            <c:numRef>
              <c:f>'Grafik BC'!$B$13:$L$13</c:f>
              <c:numCache>
                <c:formatCode>0.00</c:formatCode>
                <c:ptCount val="11"/>
                <c:pt idx="0">
                  <c:v>0.14000000000000004</c:v>
                </c:pt>
                <c:pt idx="1">
                  <c:v>0.28000000000000008</c:v>
                </c:pt>
                <c:pt idx="2">
                  <c:v>0.28000000000000008</c:v>
                </c:pt>
                <c:pt idx="3">
                  <c:v>0.28000000000000008</c:v>
                </c:pt>
                <c:pt idx="4">
                  <c:v>0.28000000000000008</c:v>
                </c:pt>
                <c:pt idx="5">
                  <c:v>0.38000000000000006</c:v>
                </c:pt>
                <c:pt idx="6">
                  <c:v>0.38000000000000006</c:v>
                </c:pt>
                <c:pt idx="7">
                  <c:v>0.38000000000000006</c:v>
                </c:pt>
                <c:pt idx="8">
                  <c:v>0.28000000000000008</c:v>
                </c:pt>
                <c:pt idx="9">
                  <c:v>0.28000000000000008</c:v>
                </c:pt>
                <c:pt idx="10">
                  <c:v>0.28000000000000008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'Grafik BC'!$A$14</c:f>
              <c:strCache>
                <c:ptCount val="1"/>
                <c:pt idx="0">
                  <c:v>A0B4C0</c:v>
                </c:pt>
              </c:strCache>
            </c:strRef>
          </c:tx>
          <c:cat>
            <c:numRef>
              <c:f>'Grafik BC'!$B$1:$L$1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</c:numCache>
            </c:numRef>
          </c:cat>
          <c:val>
            <c:numRef>
              <c:f>'Grafik BC'!$B$14:$L$14</c:f>
              <c:numCache>
                <c:formatCode>0.00</c:formatCode>
                <c:ptCount val="11"/>
                <c:pt idx="0">
                  <c:v>1.02</c:v>
                </c:pt>
                <c:pt idx="1">
                  <c:v>1.44</c:v>
                </c:pt>
                <c:pt idx="2">
                  <c:v>1.78</c:v>
                </c:pt>
                <c:pt idx="3">
                  <c:v>2.7600000000000002</c:v>
                </c:pt>
                <c:pt idx="4">
                  <c:v>3.2</c:v>
                </c:pt>
                <c:pt idx="5">
                  <c:v>4.0200000000000005</c:v>
                </c:pt>
                <c:pt idx="6">
                  <c:v>3.9799999999999995</c:v>
                </c:pt>
                <c:pt idx="7">
                  <c:v>4.2799999999999994</c:v>
                </c:pt>
                <c:pt idx="8">
                  <c:v>4.38</c:v>
                </c:pt>
                <c:pt idx="9">
                  <c:v>4.62</c:v>
                </c:pt>
                <c:pt idx="10">
                  <c:v>4.92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'Grafik BC'!$A$15</c:f>
              <c:strCache>
                <c:ptCount val="1"/>
                <c:pt idx="0">
                  <c:v>A0B4C1</c:v>
                </c:pt>
              </c:strCache>
            </c:strRef>
          </c:tx>
          <c:cat>
            <c:numRef>
              <c:f>'Grafik BC'!$B$1:$L$1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</c:numCache>
            </c:numRef>
          </c:cat>
          <c:val>
            <c:numRef>
              <c:f>'Grafik BC'!$B$15:$L$15</c:f>
              <c:numCache>
                <c:formatCode>0.00</c:formatCode>
                <c:ptCount val="11"/>
                <c:pt idx="0">
                  <c:v>0</c:v>
                </c:pt>
                <c:pt idx="1">
                  <c:v>0.2</c:v>
                </c:pt>
                <c:pt idx="2">
                  <c:v>0.2</c:v>
                </c:pt>
                <c:pt idx="3">
                  <c:v>0.3</c:v>
                </c:pt>
                <c:pt idx="4">
                  <c:v>0.3</c:v>
                </c:pt>
                <c:pt idx="5">
                  <c:v>0.34</c:v>
                </c:pt>
                <c:pt idx="6">
                  <c:v>0.34</c:v>
                </c:pt>
                <c:pt idx="7">
                  <c:v>0.34</c:v>
                </c:pt>
                <c:pt idx="8">
                  <c:v>0.34</c:v>
                </c:pt>
                <c:pt idx="9">
                  <c:v>0.34</c:v>
                </c:pt>
                <c:pt idx="10">
                  <c:v>0.34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'Grafik BC'!$A$16</c:f>
              <c:strCache>
                <c:ptCount val="1"/>
                <c:pt idx="0">
                  <c:v>A0B4C2</c:v>
                </c:pt>
              </c:strCache>
            </c:strRef>
          </c:tx>
          <c:cat>
            <c:numRef>
              <c:f>'Grafik BC'!$B$1:$L$1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</c:numCache>
            </c:numRef>
          </c:cat>
          <c:val>
            <c:numRef>
              <c:f>'Grafik BC'!$B$16:$L$16</c:f>
              <c:numCache>
                <c:formatCode>0.00</c:formatCode>
                <c:ptCount val="11"/>
                <c:pt idx="0">
                  <c:v>0.25</c:v>
                </c:pt>
                <c:pt idx="1">
                  <c:v>0.3</c:v>
                </c:pt>
                <c:pt idx="2">
                  <c:v>0.32</c:v>
                </c:pt>
                <c:pt idx="3">
                  <c:v>0.4</c:v>
                </c:pt>
                <c:pt idx="4">
                  <c:v>0.44000000000000006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67296"/>
        <c:axId val="80569472"/>
      </c:lineChart>
      <c:catAx>
        <c:axId val="80567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Perlakuan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0569472"/>
        <c:crosses val="autoZero"/>
        <c:auto val="1"/>
        <c:lblAlgn val="ctr"/>
        <c:lblOffset val="100"/>
        <c:noMultiLvlLbl val="0"/>
      </c:catAx>
      <c:valAx>
        <c:axId val="80569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Pertambahan Tinggi (cm)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80567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34135556787901"/>
          <c:y val="4.6425947345711344E-2"/>
          <c:w val="0.84617339552387916"/>
          <c:h val="0.59424309418854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2.0931446053070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Times New Roman" pitchFamily="18" charset="0"/>
                    <a:cs typeface="Times New Roman" pitchFamily="18" charset="0"/>
                  </a:defRPr>
                </a:pPr>
                <a:endParaRPr lang="id-ID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Sheet2!$H$3:$H$32</c:f>
                <c:numCache>
                  <c:formatCode>General</c:formatCode>
                  <c:ptCount val="30"/>
                  <c:pt idx="0">
                    <c:v>0.27166155414412269</c:v>
                  </c:pt>
                  <c:pt idx="1">
                    <c:v>5.4772255750516606E-2</c:v>
                  </c:pt>
                  <c:pt idx="2">
                    <c:v>0.16431676725154984</c:v>
                  </c:pt>
                  <c:pt idx="3">
                    <c:v>0.24396721091163073</c:v>
                  </c:pt>
                  <c:pt idx="4">
                    <c:v>6.2289646009589736E-2</c:v>
                  </c:pt>
                  <c:pt idx="5">
                    <c:v>8.8317608663278466E-2</c:v>
                  </c:pt>
                  <c:pt idx="6">
                    <c:v>0.69785385289471613</c:v>
                  </c:pt>
                  <c:pt idx="7">
                    <c:v>0.15786069808536893</c:v>
                  </c:pt>
                  <c:pt idx="8">
                    <c:v>8.4380092438915949E-2</c:v>
                  </c:pt>
                  <c:pt idx="9">
                    <c:v>0.5235647046927433</c:v>
                  </c:pt>
                  <c:pt idx="10">
                    <c:v>9.3380940239430013E-2</c:v>
                  </c:pt>
                  <c:pt idx="11">
                    <c:v>6.1644140029689778E-2</c:v>
                  </c:pt>
                  <c:pt idx="12">
                    <c:v>0.52630789467763051</c:v>
                  </c:pt>
                  <c:pt idx="13">
                    <c:v>0.16431676725154984</c:v>
                  </c:pt>
                  <c:pt idx="14">
                    <c:v>4.6904157598234297E-2</c:v>
                  </c:pt>
                  <c:pt idx="15">
                    <c:v>0.42440546650579325</c:v>
                  </c:pt>
                  <c:pt idx="16">
                    <c:v>5.8991524815010507E-2</c:v>
                  </c:pt>
                  <c:pt idx="17">
                    <c:v>0.205621010599598</c:v>
                  </c:pt>
                  <c:pt idx="18">
                    <c:v>0.54497706373754851</c:v>
                  </c:pt>
                  <c:pt idx="19">
                    <c:v>5.8991524815010486E-2</c:v>
                  </c:pt>
                  <c:pt idx="20">
                    <c:v>4.3358966777357608E-2</c:v>
                  </c:pt>
                  <c:pt idx="21">
                    <c:v>0.30802597293085565</c:v>
                  </c:pt>
                  <c:pt idx="22">
                    <c:v>5.8991524815010486E-2</c:v>
                  </c:pt>
                  <c:pt idx="23">
                    <c:v>5.2153619241621173E-2</c:v>
                  </c:pt>
                  <c:pt idx="24">
                    <c:v>0.4823691532426177</c:v>
                  </c:pt>
                  <c:pt idx="25">
                    <c:v>6.4187226143524859E-2</c:v>
                  </c:pt>
                  <c:pt idx="26">
                    <c:v>0.18740330840195965</c:v>
                  </c:pt>
                  <c:pt idx="27">
                    <c:v>0.41631718676989504</c:v>
                  </c:pt>
                  <c:pt idx="28">
                    <c:v>2.6832815729997444E-2</c:v>
                  </c:pt>
                  <c:pt idx="29">
                    <c:v>0.11882760622010358</c:v>
                  </c:pt>
                </c:numCache>
              </c:numRef>
            </c:plus>
            <c:minus>
              <c:numRef>
                <c:f>Sheet2!$H$3:$H$32</c:f>
                <c:numCache>
                  <c:formatCode>General</c:formatCode>
                  <c:ptCount val="30"/>
                  <c:pt idx="0">
                    <c:v>0.27166155414412269</c:v>
                  </c:pt>
                  <c:pt idx="1">
                    <c:v>5.4772255750516606E-2</c:v>
                  </c:pt>
                  <c:pt idx="2">
                    <c:v>0.16431676725154984</c:v>
                  </c:pt>
                  <c:pt idx="3">
                    <c:v>0.24396721091163073</c:v>
                  </c:pt>
                  <c:pt idx="4">
                    <c:v>6.2289646009589736E-2</c:v>
                  </c:pt>
                  <c:pt idx="5">
                    <c:v>8.8317608663278466E-2</c:v>
                  </c:pt>
                  <c:pt idx="6">
                    <c:v>0.69785385289471613</c:v>
                  </c:pt>
                  <c:pt idx="7">
                    <c:v>0.15786069808536893</c:v>
                  </c:pt>
                  <c:pt idx="8">
                    <c:v>8.4380092438915949E-2</c:v>
                  </c:pt>
                  <c:pt idx="9">
                    <c:v>0.5235647046927433</c:v>
                  </c:pt>
                  <c:pt idx="10">
                    <c:v>9.3380940239430013E-2</c:v>
                  </c:pt>
                  <c:pt idx="11">
                    <c:v>6.1644140029689778E-2</c:v>
                  </c:pt>
                  <c:pt idx="12">
                    <c:v>0.52630789467763051</c:v>
                  </c:pt>
                  <c:pt idx="13">
                    <c:v>0.16431676725154984</c:v>
                  </c:pt>
                  <c:pt idx="14">
                    <c:v>4.6904157598234297E-2</c:v>
                  </c:pt>
                  <c:pt idx="15">
                    <c:v>0.42440546650579325</c:v>
                  </c:pt>
                  <c:pt idx="16">
                    <c:v>5.8991524815010507E-2</c:v>
                  </c:pt>
                  <c:pt idx="17">
                    <c:v>0.205621010599598</c:v>
                  </c:pt>
                  <c:pt idx="18">
                    <c:v>0.54497706373754851</c:v>
                  </c:pt>
                  <c:pt idx="19">
                    <c:v>5.8991524815010486E-2</c:v>
                  </c:pt>
                  <c:pt idx="20">
                    <c:v>4.3358966777357608E-2</c:v>
                  </c:pt>
                  <c:pt idx="21">
                    <c:v>0.30802597293085565</c:v>
                  </c:pt>
                  <c:pt idx="22">
                    <c:v>5.8991524815010486E-2</c:v>
                  </c:pt>
                  <c:pt idx="23">
                    <c:v>5.2153619241621173E-2</c:v>
                  </c:pt>
                  <c:pt idx="24">
                    <c:v>0.4823691532426177</c:v>
                  </c:pt>
                  <c:pt idx="25">
                    <c:v>6.4187226143524859E-2</c:v>
                  </c:pt>
                  <c:pt idx="26">
                    <c:v>0.18740330840195965</c:v>
                  </c:pt>
                  <c:pt idx="27">
                    <c:v>0.41631718676989504</c:v>
                  </c:pt>
                  <c:pt idx="28">
                    <c:v>2.6832815729997444E-2</c:v>
                  </c:pt>
                  <c:pt idx="29">
                    <c:v>0.11882760622010358</c:v>
                  </c:pt>
                </c:numCache>
              </c:numRef>
            </c:minus>
          </c:errBars>
          <c:cat>
            <c:multiLvlStrRef>
              <c:f>Sheet2!$D$3:$F$32</c:f>
              <c:multiLvlStrCache>
                <c:ptCount val="30"/>
                <c:lvl>
                  <c:pt idx="0">
                    <c:v>C0</c:v>
                  </c:pt>
                  <c:pt idx="1">
                    <c:v>C1</c:v>
                  </c:pt>
                  <c:pt idx="2">
                    <c:v>C2</c:v>
                  </c:pt>
                  <c:pt idx="3">
                    <c:v>C0</c:v>
                  </c:pt>
                  <c:pt idx="4">
                    <c:v>C1</c:v>
                  </c:pt>
                  <c:pt idx="5">
                    <c:v>C2</c:v>
                  </c:pt>
                  <c:pt idx="6">
                    <c:v>C0</c:v>
                  </c:pt>
                  <c:pt idx="7">
                    <c:v>C1</c:v>
                  </c:pt>
                  <c:pt idx="8">
                    <c:v>C2</c:v>
                  </c:pt>
                  <c:pt idx="9">
                    <c:v>C0</c:v>
                  </c:pt>
                  <c:pt idx="10">
                    <c:v>C1</c:v>
                  </c:pt>
                  <c:pt idx="11">
                    <c:v>C2</c:v>
                  </c:pt>
                  <c:pt idx="12">
                    <c:v>C0</c:v>
                  </c:pt>
                  <c:pt idx="13">
                    <c:v>C1</c:v>
                  </c:pt>
                  <c:pt idx="14">
                    <c:v>C2</c:v>
                  </c:pt>
                  <c:pt idx="15">
                    <c:v>C0</c:v>
                  </c:pt>
                  <c:pt idx="16">
                    <c:v>C1</c:v>
                  </c:pt>
                  <c:pt idx="17">
                    <c:v>C2</c:v>
                  </c:pt>
                  <c:pt idx="18">
                    <c:v>C0</c:v>
                  </c:pt>
                  <c:pt idx="19">
                    <c:v>C1</c:v>
                  </c:pt>
                  <c:pt idx="20">
                    <c:v>C2</c:v>
                  </c:pt>
                  <c:pt idx="21">
                    <c:v>C0</c:v>
                  </c:pt>
                  <c:pt idx="22">
                    <c:v>C1</c:v>
                  </c:pt>
                  <c:pt idx="23">
                    <c:v>C2</c:v>
                  </c:pt>
                  <c:pt idx="24">
                    <c:v>C0</c:v>
                  </c:pt>
                  <c:pt idx="25">
                    <c:v>C1</c:v>
                  </c:pt>
                  <c:pt idx="26">
                    <c:v>C2</c:v>
                  </c:pt>
                  <c:pt idx="27">
                    <c:v>C0</c:v>
                  </c:pt>
                  <c:pt idx="28">
                    <c:v>C1</c:v>
                  </c:pt>
                  <c:pt idx="29">
                    <c:v>C2</c:v>
                  </c:pt>
                </c:lvl>
                <c:lvl>
                  <c:pt idx="0">
                    <c:v>B0</c:v>
                  </c:pt>
                  <c:pt idx="3">
                    <c:v>B1</c:v>
                  </c:pt>
                  <c:pt idx="6">
                    <c:v>B0</c:v>
                  </c:pt>
                  <c:pt idx="9">
                    <c:v>B1</c:v>
                  </c:pt>
                  <c:pt idx="12">
                    <c:v>B0</c:v>
                  </c:pt>
                  <c:pt idx="15">
                    <c:v>B1</c:v>
                  </c:pt>
                  <c:pt idx="18">
                    <c:v>B0</c:v>
                  </c:pt>
                  <c:pt idx="21">
                    <c:v>B1</c:v>
                  </c:pt>
                  <c:pt idx="24">
                    <c:v>B0</c:v>
                  </c:pt>
                  <c:pt idx="27">
                    <c:v>B1</c:v>
                  </c:pt>
                </c:lvl>
                <c:lvl>
                  <c:pt idx="0">
                    <c:v>A0</c:v>
                  </c:pt>
                  <c:pt idx="6">
                    <c:v>A1</c:v>
                  </c:pt>
                  <c:pt idx="12">
                    <c:v>A2</c:v>
                  </c:pt>
                  <c:pt idx="18">
                    <c:v>A3</c:v>
                  </c:pt>
                  <c:pt idx="24">
                    <c:v>A4</c:v>
                  </c:pt>
                </c:lvl>
              </c:multiLvlStrCache>
            </c:multiLvlStrRef>
          </c:cat>
          <c:val>
            <c:numRef>
              <c:f>Sheet2!$G$3:$G$32</c:f>
              <c:numCache>
                <c:formatCode>0.00</c:formatCode>
                <c:ptCount val="30"/>
                <c:pt idx="0">
                  <c:v>4.0999999999999996</c:v>
                </c:pt>
                <c:pt idx="1">
                  <c:v>0.3</c:v>
                </c:pt>
                <c:pt idx="2">
                  <c:v>0.6</c:v>
                </c:pt>
                <c:pt idx="3">
                  <c:v>4.74</c:v>
                </c:pt>
                <c:pt idx="4">
                  <c:v>0.72</c:v>
                </c:pt>
                <c:pt idx="5">
                  <c:v>0.625</c:v>
                </c:pt>
                <c:pt idx="6">
                  <c:v>3.5</c:v>
                </c:pt>
                <c:pt idx="7">
                  <c:v>1.1400000000000001</c:v>
                </c:pt>
                <c:pt idx="8">
                  <c:v>0.34</c:v>
                </c:pt>
                <c:pt idx="9">
                  <c:v>6.24</c:v>
                </c:pt>
                <c:pt idx="10">
                  <c:v>0.66</c:v>
                </c:pt>
                <c:pt idx="11">
                  <c:v>0.5</c:v>
                </c:pt>
                <c:pt idx="12">
                  <c:v>5.0999999999999996</c:v>
                </c:pt>
                <c:pt idx="13">
                  <c:v>1.1000000000000001</c:v>
                </c:pt>
                <c:pt idx="14">
                  <c:v>0.33333333333333331</c:v>
                </c:pt>
                <c:pt idx="15">
                  <c:v>6.34</c:v>
                </c:pt>
                <c:pt idx="16">
                  <c:v>0.47499999999999998</c:v>
                </c:pt>
                <c:pt idx="17">
                  <c:v>0.98000000000000009</c:v>
                </c:pt>
                <c:pt idx="18">
                  <c:v>3.4</c:v>
                </c:pt>
                <c:pt idx="19">
                  <c:v>0.4</c:v>
                </c:pt>
                <c:pt idx="20">
                  <c:v>0.28000000000000008</c:v>
                </c:pt>
                <c:pt idx="21">
                  <c:v>3.9</c:v>
                </c:pt>
                <c:pt idx="22">
                  <c:v>0.72</c:v>
                </c:pt>
                <c:pt idx="23">
                  <c:v>0.44000000000000006</c:v>
                </c:pt>
                <c:pt idx="24">
                  <c:v>4.92</c:v>
                </c:pt>
                <c:pt idx="25">
                  <c:v>0.34</c:v>
                </c:pt>
                <c:pt idx="26">
                  <c:v>1.5</c:v>
                </c:pt>
                <c:pt idx="27">
                  <c:v>5.0600000000000005</c:v>
                </c:pt>
                <c:pt idx="28">
                  <c:v>0.44000000000000006</c:v>
                </c:pt>
                <c:pt idx="29">
                  <c:v>0.65999999999999992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9335936"/>
        <c:axId val="29337856"/>
      </c:barChart>
      <c:catAx>
        <c:axId val="293359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50">
                <a:latin typeface="Times New Roman" pitchFamily="18" charset="0"/>
                <a:cs typeface="Times New Roman" pitchFamily="18" charset="0"/>
              </a:defRPr>
            </a:pPr>
            <a:endParaRPr lang="id-ID"/>
          </a:p>
        </c:txPr>
        <c:crossAx val="29337856"/>
        <c:crosses val="autoZero"/>
        <c:auto val="1"/>
        <c:lblAlgn val="ctr"/>
        <c:lblOffset val="100"/>
        <c:noMultiLvlLbl val="0"/>
      </c:catAx>
      <c:valAx>
        <c:axId val="29337856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id-ID"/>
          </a:p>
        </c:txPr>
        <c:crossAx val="293359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0</xdr:row>
      <xdr:rowOff>102394</xdr:rowOff>
    </xdr:from>
    <xdr:to>
      <xdr:col>20</xdr:col>
      <xdr:colOff>23812</xdr:colOff>
      <xdr:row>14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2</xdr:row>
      <xdr:rowOff>80962</xdr:rowOff>
    </xdr:from>
    <xdr:to>
      <xdr:col>12</xdr:col>
      <xdr:colOff>495300</xdr:colOff>
      <xdr:row>16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16</xdr:row>
      <xdr:rowOff>176211</xdr:rowOff>
    </xdr:from>
    <xdr:to>
      <xdr:col>10</xdr:col>
      <xdr:colOff>533400</xdr:colOff>
      <xdr:row>37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276224</xdr:colOff>
      <xdr:row>1</xdr:row>
      <xdr:rowOff>4761</xdr:rowOff>
    </xdr:from>
    <xdr:to>
      <xdr:col>17</xdr:col>
      <xdr:colOff>495300</xdr:colOff>
      <xdr:row>16</xdr:row>
      <xdr:rowOff>38099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66675</xdr:colOff>
      <xdr:row>14</xdr:row>
      <xdr:rowOff>95250</xdr:rowOff>
    </xdr:from>
    <xdr:to>
      <xdr:col>14</xdr:col>
      <xdr:colOff>571500</xdr:colOff>
      <xdr:row>15</xdr:row>
      <xdr:rowOff>123825</xdr:rowOff>
    </xdr:to>
    <xdr:sp macro="" textlink="">
      <xdr:nvSpPr>
        <xdr:cNvPr id="6" name="TextBox 5"/>
        <xdr:cNvSpPr txBox="1"/>
      </xdr:nvSpPr>
      <xdr:spPr>
        <a:xfrm>
          <a:off x="7381875" y="2886075"/>
          <a:ext cx="1724025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d-ID" sz="1200">
              <a:latin typeface="Times New Roman" pitchFamily="18" charset="0"/>
              <a:cs typeface="Times New Roman" pitchFamily="18" charset="0"/>
            </a:rPr>
            <a:t>Perlakuan</a:t>
          </a:r>
        </a:p>
      </xdr:txBody>
    </xdr:sp>
    <xdr:clientData/>
  </xdr:twoCellAnchor>
  <xdr:twoCellAnchor>
    <xdr:from>
      <xdr:col>8</xdr:col>
      <xdr:colOff>342899</xdr:colOff>
      <xdr:row>3</xdr:row>
      <xdr:rowOff>76200</xdr:rowOff>
    </xdr:from>
    <xdr:to>
      <xdr:col>8</xdr:col>
      <xdr:colOff>600074</xdr:colOff>
      <xdr:row>10</xdr:row>
      <xdr:rowOff>19050</xdr:rowOff>
    </xdr:to>
    <xdr:sp macro="" textlink="">
      <xdr:nvSpPr>
        <xdr:cNvPr id="7" name="TextBox 6"/>
        <xdr:cNvSpPr txBox="1"/>
      </xdr:nvSpPr>
      <xdr:spPr>
        <a:xfrm rot="16200000">
          <a:off x="4676774" y="1209675"/>
          <a:ext cx="134302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d-ID" sz="1200">
              <a:latin typeface="Times New Roman" pitchFamily="18" charset="0"/>
              <a:cs typeface="Times New Roman" pitchFamily="18" charset="0"/>
            </a:rPr>
            <a:t>Tinggi</a:t>
          </a:r>
          <a:r>
            <a:rPr lang="id-ID" sz="120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id-ID" sz="1200">
              <a:latin typeface="Times New Roman" pitchFamily="18" charset="0"/>
              <a:cs typeface="Times New Roman" pitchFamily="18" charset="0"/>
            </a:rPr>
            <a:t>(cm)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83"/>
  <sheetViews>
    <sheetView workbookViewId="0">
      <selection activeCell="U34" sqref="U34"/>
    </sheetView>
  </sheetViews>
  <sheetFormatPr defaultRowHeight="15" x14ac:dyDescent="0.25"/>
  <cols>
    <col min="1" max="1" width="11.42578125" bestFit="1" customWidth="1"/>
    <col min="2" max="9" width="6.85546875" bestFit="1" customWidth="1"/>
    <col min="12" max="12" width="10.7109375" customWidth="1"/>
    <col min="13" max="13" width="6.85546875" bestFit="1" customWidth="1"/>
    <col min="14" max="14" width="8.28515625" bestFit="1" customWidth="1"/>
    <col min="15" max="20" width="6.85546875" bestFit="1" customWidth="1"/>
    <col min="23" max="23" width="10.28515625" customWidth="1"/>
  </cols>
  <sheetData>
    <row r="2" spans="1:38" ht="15.75" x14ac:dyDescent="0.25">
      <c r="A2" s="1" t="s">
        <v>0</v>
      </c>
      <c r="B2" s="5" t="s">
        <v>32</v>
      </c>
      <c r="C2" s="6" t="s">
        <v>33</v>
      </c>
      <c r="D2" s="5" t="s">
        <v>34</v>
      </c>
      <c r="E2" s="5" t="s">
        <v>35</v>
      </c>
      <c r="F2" s="7" t="s">
        <v>36</v>
      </c>
      <c r="G2" s="7" t="s">
        <v>37</v>
      </c>
      <c r="H2" s="7" t="s">
        <v>38</v>
      </c>
      <c r="I2" s="7" t="s">
        <v>39</v>
      </c>
      <c r="J2" s="7" t="s">
        <v>205</v>
      </c>
      <c r="K2" s="7" t="s">
        <v>206</v>
      </c>
      <c r="L2" s="7" t="s">
        <v>207</v>
      </c>
      <c r="M2" s="18"/>
      <c r="N2" s="16"/>
      <c r="O2" s="21" t="s">
        <v>197</v>
      </c>
      <c r="P2" s="21" t="s">
        <v>198</v>
      </c>
      <c r="Q2" s="21" t="s">
        <v>199</v>
      </c>
      <c r="R2" s="21" t="s">
        <v>200</v>
      </c>
      <c r="S2" s="22" t="s">
        <v>201</v>
      </c>
      <c r="T2" s="22" t="s">
        <v>202</v>
      </c>
      <c r="U2" s="22" t="s">
        <v>203</v>
      </c>
      <c r="V2" s="22" t="s">
        <v>204</v>
      </c>
      <c r="W2" s="22" t="s">
        <v>208</v>
      </c>
      <c r="X2" s="22" t="s">
        <v>209</v>
      </c>
      <c r="Y2" s="22" t="s">
        <v>210</v>
      </c>
    </row>
    <row r="3" spans="1:38" ht="15.75" x14ac:dyDescent="0.25">
      <c r="A3" s="2" t="s">
        <v>1</v>
      </c>
      <c r="B3" s="8" t="s">
        <v>40</v>
      </c>
      <c r="C3" s="8" t="s">
        <v>40</v>
      </c>
      <c r="D3" s="8" t="s">
        <v>40</v>
      </c>
      <c r="E3" s="8" t="s">
        <v>40</v>
      </c>
      <c r="F3" s="8" t="s">
        <v>40</v>
      </c>
      <c r="G3" s="8" t="s">
        <v>40</v>
      </c>
      <c r="H3" s="8" t="s">
        <v>40</v>
      </c>
      <c r="I3" s="8" t="s">
        <v>40</v>
      </c>
      <c r="J3" s="8" t="s">
        <v>40</v>
      </c>
      <c r="K3" s="8" t="s">
        <v>40</v>
      </c>
      <c r="L3" s="8" t="s">
        <v>40</v>
      </c>
      <c r="N3" s="16" t="s">
        <v>167</v>
      </c>
      <c r="O3" s="23">
        <v>0.66000000000000014</v>
      </c>
      <c r="P3" s="23">
        <v>1</v>
      </c>
      <c r="Q3" s="23">
        <v>1.5</v>
      </c>
      <c r="R3" s="23">
        <v>2.04</v>
      </c>
      <c r="S3" s="23">
        <v>2.3200000000000003</v>
      </c>
      <c r="T3" s="27">
        <v>2.8</v>
      </c>
      <c r="U3" s="27">
        <v>3.2600000000000002</v>
      </c>
      <c r="V3" s="27">
        <v>3.6</v>
      </c>
      <c r="W3" s="27">
        <v>3.7399999999999998</v>
      </c>
      <c r="X3" s="27">
        <v>3.94</v>
      </c>
      <c r="Y3" s="27">
        <v>4.0999999999999996</v>
      </c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9"/>
    </row>
    <row r="4" spans="1:38" ht="15.75" x14ac:dyDescent="0.25">
      <c r="A4" s="1" t="s">
        <v>2</v>
      </c>
      <c r="B4">
        <v>0.20000000000000018</v>
      </c>
      <c r="C4">
        <v>0.20000000000000018</v>
      </c>
      <c r="D4">
        <v>0.5</v>
      </c>
      <c r="E4">
        <v>0.70000000000000018</v>
      </c>
      <c r="F4">
        <v>0.90000000000000036</v>
      </c>
      <c r="G4">
        <v>1.2000000000000002</v>
      </c>
      <c r="H4">
        <v>1.5</v>
      </c>
      <c r="I4">
        <v>1.7000000000000002</v>
      </c>
      <c r="J4">
        <v>1.7000000000000002</v>
      </c>
      <c r="K4">
        <v>1.7000000000000002</v>
      </c>
      <c r="L4">
        <v>1.7000000000000002</v>
      </c>
      <c r="N4" s="16" t="s">
        <v>168</v>
      </c>
      <c r="O4" s="27">
        <v>0.57999999999999985</v>
      </c>
      <c r="P4" s="27">
        <v>1.3800000000000001</v>
      </c>
      <c r="Q4" s="27">
        <v>1.94</v>
      </c>
      <c r="R4" s="27">
        <v>2.46</v>
      </c>
      <c r="S4" s="27">
        <v>2.7399999999999998</v>
      </c>
      <c r="T4" s="27">
        <v>3</v>
      </c>
      <c r="U4" s="27">
        <v>3.3200000000000003</v>
      </c>
      <c r="V4" s="27">
        <v>3.5199999999999996</v>
      </c>
      <c r="W4" s="27">
        <v>4.0999999999999996</v>
      </c>
      <c r="X4" s="27">
        <v>4.4600000000000009</v>
      </c>
      <c r="Y4" s="27">
        <v>4.74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5" spans="1:38" ht="15.75" x14ac:dyDescent="0.25">
      <c r="A5" s="1" t="s">
        <v>3</v>
      </c>
      <c r="B5">
        <v>0.70000000000000018</v>
      </c>
      <c r="C5">
        <v>0.79999999999999982</v>
      </c>
      <c r="D5">
        <v>1.5</v>
      </c>
      <c r="E5">
        <v>2</v>
      </c>
      <c r="F5">
        <v>2.5</v>
      </c>
      <c r="G5">
        <v>3.3</v>
      </c>
      <c r="H5">
        <v>3.5</v>
      </c>
      <c r="I5">
        <v>3.8</v>
      </c>
      <c r="J5">
        <v>4</v>
      </c>
      <c r="K5">
        <v>4.5</v>
      </c>
      <c r="L5">
        <v>4.8000000000000007</v>
      </c>
      <c r="N5" s="16" t="s">
        <v>169</v>
      </c>
      <c r="O5" s="23">
        <v>0</v>
      </c>
      <c r="P5" s="23">
        <v>0.2</v>
      </c>
      <c r="Q5" s="23">
        <v>0.2</v>
      </c>
      <c r="R5" s="23">
        <v>0.3</v>
      </c>
      <c r="S5" s="23">
        <v>0.3</v>
      </c>
      <c r="T5" s="23">
        <v>0.34</v>
      </c>
      <c r="U5" s="23">
        <v>0.34</v>
      </c>
      <c r="V5" s="23">
        <v>0.34</v>
      </c>
      <c r="W5" s="25">
        <v>0.23999999999999994</v>
      </c>
      <c r="X5" s="25">
        <v>0.3</v>
      </c>
      <c r="Y5" s="25">
        <v>0.3</v>
      </c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1:38" ht="15.75" x14ac:dyDescent="0.25">
      <c r="A6" s="1" t="s">
        <v>4</v>
      </c>
      <c r="B6">
        <v>1</v>
      </c>
      <c r="C6">
        <v>1.5</v>
      </c>
      <c r="D6">
        <v>1.5</v>
      </c>
      <c r="E6">
        <v>1.5</v>
      </c>
      <c r="F6">
        <v>1.7000000000000002</v>
      </c>
      <c r="G6">
        <v>2</v>
      </c>
      <c r="H6">
        <v>3</v>
      </c>
      <c r="I6">
        <v>3.5</v>
      </c>
      <c r="J6">
        <v>4</v>
      </c>
      <c r="K6">
        <v>4.5</v>
      </c>
      <c r="L6">
        <v>5</v>
      </c>
      <c r="N6" s="17" t="s">
        <v>170</v>
      </c>
      <c r="O6" s="23">
        <v>6.0000000000000053E-2</v>
      </c>
      <c r="P6" s="23">
        <v>0.12000000000000011</v>
      </c>
      <c r="Q6" s="23">
        <v>0.28000000000000008</v>
      </c>
      <c r="R6" s="23">
        <v>0.34</v>
      </c>
      <c r="S6" s="23">
        <v>0.34</v>
      </c>
      <c r="T6" s="23">
        <v>0.44000000000000006</v>
      </c>
      <c r="U6" s="23">
        <v>0.44000000000000006</v>
      </c>
      <c r="V6" s="23">
        <v>0.44000000000000006</v>
      </c>
      <c r="W6" s="25">
        <v>0.67999999999999994</v>
      </c>
      <c r="X6" s="25">
        <v>0.72</v>
      </c>
      <c r="Y6" s="25">
        <v>0.72</v>
      </c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</row>
    <row r="7" spans="1:38" ht="15.75" x14ac:dyDescent="0.25">
      <c r="A7" s="1" t="s">
        <v>5</v>
      </c>
      <c r="B7">
        <v>0.5</v>
      </c>
      <c r="C7">
        <v>1</v>
      </c>
      <c r="D7">
        <v>2</v>
      </c>
      <c r="E7">
        <v>3</v>
      </c>
      <c r="F7">
        <v>3.5</v>
      </c>
      <c r="G7">
        <v>4</v>
      </c>
      <c r="H7">
        <v>4.3000000000000007</v>
      </c>
      <c r="I7">
        <v>4.5</v>
      </c>
      <c r="J7">
        <v>4.5</v>
      </c>
      <c r="K7">
        <v>4.5</v>
      </c>
      <c r="L7">
        <v>4.5</v>
      </c>
      <c r="N7" s="16" t="s">
        <v>171</v>
      </c>
      <c r="O7" s="23">
        <v>0.1</v>
      </c>
      <c r="P7" s="23">
        <v>0.3</v>
      </c>
      <c r="Q7" s="23">
        <v>0.32</v>
      </c>
      <c r="R7" s="23">
        <v>0.4</v>
      </c>
      <c r="S7" s="23">
        <v>0.44000000000000006</v>
      </c>
      <c r="T7" s="23">
        <v>0.5</v>
      </c>
      <c r="U7" s="23">
        <v>0.5</v>
      </c>
      <c r="V7" s="23">
        <v>0.5</v>
      </c>
      <c r="W7" s="25">
        <v>0.4</v>
      </c>
      <c r="X7" s="25">
        <v>0.5</v>
      </c>
      <c r="Y7" s="25">
        <v>0.6</v>
      </c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</row>
    <row r="8" spans="1:38" ht="15.75" x14ac:dyDescent="0.25">
      <c r="A8" s="1" t="s">
        <v>6</v>
      </c>
      <c r="B8">
        <v>0.90000000000000036</v>
      </c>
      <c r="C8">
        <v>1.5</v>
      </c>
      <c r="D8">
        <v>2</v>
      </c>
      <c r="E8">
        <v>3</v>
      </c>
      <c r="F8">
        <v>3</v>
      </c>
      <c r="G8">
        <v>3.5</v>
      </c>
      <c r="H8">
        <v>4</v>
      </c>
      <c r="I8">
        <v>4.5</v>
      </c>
      <c r="J8">
        <v>4.5</v>
      </c>
      <c r="K8">
        <v>4.5</v>
      </c>
      <c r="L8">
        <v>4.5</v>
      </c>
      <c r="N8" s="16" t="s">
        <v>172</v>
      </c>
      <c r="O8" s="23">
        <v>0.25</v>
      </c>
      <c r="P8" s="23">
        <v>0.375</v>
      </c>
      <c r="Q8" s="23">
        <v>0.375</v>
      </c>
      <c r="R8" s="23">
        <v>0.375</v>
      </c>
      <c r="S8" s="23">
        <v>0.375</v>
      </c>
      <c r="T8" s="23">
        <v>0.57499999999999996</v>
      </c>
      <c r="U8" s="23">
        <v>0.57499999999999996</v>
      </c>
      <c r="V8" s="23">
        <v>0.57499999999999996</v>
      </c>
      <c r="W8" s="25">
        <v>0.32500000000000007</v>
      </c>
      <c r="X8" s="25">
        <v>0.5</v>
      </c>
      <c r="Y8" s="25">
        <v>0.625</v>
      </c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</row>
    <row r="9" spans="1:38" ht="15.75" x14ac:dyDescent="0.25">
      <c r="B9" s="13">
        <f t="shared" ref="B9:L9" si="0">AVERAGE(B4:B8)</f>
        <v>0.66000000000000014</v>
      </c>
      <c r="C9" s="13">
        <f t="shared" si="0"/>
        <v>1</v>
      </c>
      <c r="D9" s="13">
        <f t="shared" si="0"/>
        <v>1.5</v>
      </c>
      <c r="E9" s="13">
        <f t="shared" si="0"/>
        <v>2.04</v>
      </c>
      <c r="F9" s="13">
        <f t="shared" si="0"/>
        <v>2.3200000000000003</v>
      </c>
      <c r="G9" s="13">
        <f t="shared" si="0"/>
        <v>2.8</v>
      </c>
      <c r="H9" s="13">
        <f t="shared" si="0"/>
        <v>3.2600000000000002</v>
      </c>
      <c r="I9" s="13">
        <f t="shared" si="0"/>
        <v>3.6</v>
      </c>
      <c r="J9" s="13">
        <f t="shared" si="0"/>
        <v>3.7399999999999998</v>
      </c>
      <c r="K9" s="13">
        <f t="shared" si="0"/>
        <v>3.94</v>
      </c>
      <c r="L9" s="13">
        <f t="shared" si="0"/>
        <v>4.0999999999999996</v>
      </c>
      <c r="N9" s="16" t="s">
        <v>173</v>
      </c>
      <c r="O9" s="23">
        <v>0.5</v>
      </c>
      <c r="P9" s="23">
        <v>0.85000000000000009</v>
      </c>
      <c r="Q9" s="23">
        <v>1.2</v>
      </c>
      <c r="R9" s="23">
        <v>1.95</v>
      </c>
      <c r="S9" s="23">
        <v>2.25</v>
      </c>
      <c r="T9" s="23">
        <v>2.375</v>
      </c>
      <c r="U9" s="23">
        <v>2.875</v>
      </c>
      <c r="V9" s="23">
        <v>3</v>
      </c>
      <c r="W9" s="25">
        <v>3.125</v>
      </c>
      <c r="X9" s="25">
        <v>3.25</v>
      </c>
      <c r="Y9" s="25">
        <v>3.5</v>
      </c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</row>
    <row r="10" spans="1:38" ht="15.75" x14ac:dyDescent="0.25">
      <c r="A10" s="1" t="s">
        <v>7</v>
      </c>
      <c r="B10">
        <v>0.5</v>
      </c>
      <c r="C10">
        <v>1</v>
      </c>
      <c r="D10">
        <v>1.2999999999999998</v>
      </c>
      <c r="E10">
        <v>2</v>
      </c>
      <c r="F10">
        <v>2.5999999999999996</v>
      </c>
      <c r="G10">
        <v>3</v>
      </c>
      <c r="H10">
        <v>3.8</v>
      </c>
      <c r="I10">
        <v>4</v>
      </c>
      <c r="J10">
        <v>5.5</v>
      </c>
      <c r="K10">
        <v>6</v>
      </c>
      <c r="L10">
        <v>6</v>
      </c>
      <c r="N10" s="16" t="s">
        <v>174</v>
      </c>
      <c r="O10" s="23">
        <v>0.5</v>
      </c>
      <c r="P10" s="23">
        <v>1.2600000000000002</v>
      </c>
      <c r="Q10" s="23">
        <v>1.6800000000000002</v>
      </c>
      <c r="R10" s="23">
        <v>2.46</v>
      </c>
      <c r="S10" s="23">
        <v>3.5200000000000005</v>
      </c>
      <c r="T10" s="23">
        <v>3.88</v>
      </c>
      <c r="U10" s="23">
        <v>4.38</v>
      </c>
      <c r="V10" s="23">
        <v>4.58</v>
      </c>
      <c r="W10" s="25">
        <v>5.3</v>
      </c>
      <c r="X10" s="25">
        <v>5.74</v>
      </c>
      <c r="Y10" s="25">
        <v>6.24</v>
      </c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8" ht="15.75" x14ac:dyDescent="0.25">
      <c r="A11" s="1" t="s">
        <v>8</v>
      </c>
      <c r="B11">
        <v>0.79999999999999982</v>
      </c>
      <c r="C11">
        <v>1.4000000000000004</v>
      </c>
      <c r="D11">
        <v>1.5</v>
      </c>
      <c r="E11">
        <v>2</v>
      </c>
      <c r="F11">
        <v>2.4000000000000004</v>
      </c>
      <c r="G11">
        <v>2.5</v>
      </c>
      <c r="H11">
        <v>2</v>
      </c>
      <c r="I11">
        <v>2</v>
      </c>
      <c r="J11">
        <v>2.5</v>
      </c>
      <c r="K11">
        <v>2.8</v>
      </c>
      <c r="L11">
        <v>3</v>
      </c>
      <c r="N11" s="16" t="s">
        <v>175</v>
      </c>
      <c r="O11" s="23">
        <v>4.0000000000000036E-2</v>
      </c>
      <c r="P11" s="23">
        <v>0.24000000000000005</v>
      </c>
      <c r="Q11" s="23">
        <v>0.48000000000000009</v>
      </c>
      <c r="R11" s="23">
        <v>0.48000000000000009</v>
      </c>
      <c r="S11" s="23">
        <v>0.52000000000000013</v>
      </c>
      <c r="T11" s="23">
        <v>0.64</v>
      </c>
      <c r="U11" s="23">
        <v>0.64</v>
      </c>
      <c r="V11" s="23">
        <v>0.68</v>
      </c>
      <c r="W11" s="25">
        <v>0.74</v>
      </c>
      <c r="X11" s="25">
        <v>0.96000000000000019</v>
      </c>
      <c r="Y11" s="25">
        <v>1.1400000000000001</v>
      </c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</row>
    <row r="12" spans="1:38" ht="15.75" x14ac:dyDescent="0.25">
      <c r="A12" s="1" t="s">
        <v>9</v>
      </c>
      <c r="B12">
        <v>0.5</v>
      </c>
      <c r="C12">
        <v>1.5</v>
      </c>
      <c r="D12">
        <v>2.2000000000000002</v>
      </c>
      <c r="E12">
        <v>2.7</v>
      </c>
      <c r="F12">
        <v>2.9000000000000004</v>
      </c>
      <c r="G12">
        <v>3.2</v>
      </c>
      <c r="H12">
        <v>3.7</v>
      </c>
      <c r="I12">
        <v>3.7</v>
      </c>
      <c r="J12">
        <v>3.9000000000000004</v>
      </c>
      <c r="K12">
        <v>4.4000000000000004</v>
      </c>
      <c r="L12">
        <v>5.2</v>
      </c>
      <c r="N12" s="16" t="s">
        <v>176</v>
      </c>
      <c r="O12" s="23">
        <v>0.1</v>
      </c>
      <c r="P12" s="23">
        <v>0.3</v>
      </c>
      <c r="Q12" s="23">
        <v>0.32</v>
      </c>
      <c r="R12" s="23">
        <v>0.40000000000000008</v>
      </c>
      <c r="S12" s="23">
        <v>0.46000000000000008</v>
      </c>
      <c r="T12" s="23">
        <v>0.46000000000000008</v>
      </c>
      <c r="U12" s="23">
        <v>0.46000000000000008</v>
      </c>
      <c r="V12" s="23">
        <v>0.46000000000000008</v>
      </c>
      <c r="W12" s="25">
        <v>0.57999999999999996</v>
      </c>
      <c r="X12" s="25">
        <v>0.66</v>
      </c>
      <c r="Y12" s="25">
        <v>0.66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1:38" ht="15.75" x14ac:dyDescent="0.25">
      <c r="A13" s="1" t="s">
        <v>10</v>
      </c>
      <c r="B13">
        <v>0.5</v>
      </c>
      <c r="C13">
        <v>1.7000000000000002</v>
      </c>
      <c r="D13">
        <v>2.5999999999999996</v>
      </c>
      <c r="E13">
        <v>3</v>
      </c>
      <c r="F13">
        <v>3</v>
      </c>
      <c r="G13">
        <v>3</v>
      </c>
      <c r="H13">
        <v>3.3000000000000007</v>
      </c>
      <c r="I13">
        <v>3.5999999999999996</v>
      </c>
      <c r="J13">
        <v>3.8000000000000007</v>
      </c>
      <c r="K13">
        <v>4</v>
      </c>
      <c r="L13">
        <v>4</v>
      </c>
      <c r="N13" s="16" t="s">
        <v>177</v>
      </c>
      <c r="O13" s="23">
        <v>0</v>
      </c>
      <c r="P13" s="23">
        <v>0.1</v>
      </c>
      <c r="Q13" s="23">
        <v>0.1</v>
      </c>
      <c r="R13" s="23">
        <v>0.1</v>
      </c>
      <c r="S13" s="23">
        <v>0.2</v>
      </c>
      <c r="T13" s="23">
        <v>0.2</v>
      </c>
      <c r="U13" s="23">
        <v>0.1</v>
      </c>
      <c r="V13" s="23">
        <v>0.2</v>
      </c>
      <c r="W13" s="25">
        <v>0.2</v>
      </c>
      <c r="X13" s="25">
        <v>0.34</v>
      </c>
      <c r="Y13" s="25">
        <v>0.34</v>
      </c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38" ht="15.75" x14ac:dyDescent="0.25">
      <c r="A14" s="1" t="s">
        <v>11</v>
      </c>
      <c r="B14">
        <v>0.59999999999999964</v>
      </c>
      <c r="C14">
        <v>1.2999999999999998</v>
      </c>
      <c r="D14">
        <v>2.0999999999999996</v>
      </c>
      <c r="E14">
        <v>2.5999999999999996</v>
      </c>
      <c r="F14">
        <v>2.8</v>
      </c>
      <c r="G14">
        <v>3.3</v>
      </c>
      <c r="H14">
        <v>3.8</v>
      </c>
      <c r="I14">
        <v>4.3</v>
      </c>
      <c r="J14">
        <v>4.8</v>
      </c>
      <c r="K14">
        <v>5.0999999999999996</v>
      </c>
      <c r="L14">
        <v>5.4999999999999991</v>
      </c>
      <c r="N14" s="16" t="s">
        <v>178</v>
      </c>
      <c r="O14" s="23">
        <v>0.25</v>
      </c>
      <c r="P14" s="23">
        <v>0.5</v>
      </c>
      <c r="Q14" s="23">
        <v>0.5</v>
      </c>
      <c r="R14" s="23">
        <v>0.5</v>
      </c>
      <c r="S14" s="23">
        <v>0.57499999999999996</v>
      </c>
      <c r="T14" s="23">
        <v>0.57499999999999996</v>
      </c>
      <c r="U14" s="23">
        <v>0.57499999999999996</v>
      </c>
      <c r="V14" s="23">
        <v>0.57499999999999996</v>
      </c>
      <c r="W14" s="25">
        <v>0.5</v>
      </c>
      <c r="X14" s="25">
        <v>0.5</v>
      </c>
      <c r="Y14" s="25">
        <v>0.5</v>
      </c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</row>
    <row r="15" spans="1:38" ht="15.75" x14ac:dyDescent="0.25">
      <c r="B15" s="13">
        <f t="shared" ref="B15:L15" si="1">AVERAGE(B10:B14)</f>
        <v>0.57999999999999985</v>
      </c>
      <c r="C15" s="13">
        <f t="shared" si="1"/>
        <v>1.3800000000000001</v>
      </c>
      <c r="D15" s="13">
        <f t="shared" si="1"/>
        <v>1.94</v>
      </c>
      <c r="E15" s="13">
        <f t="shared" si="1"/>
        <v>2.46</v>
      </c>
      <c r="F15" s="13">
        <f t="shared" si="1"/>
        <v>2.7399999999999998</v>
      </c>
      <c r="G15" s="13">
        <f t="shared" si="1"/>
        <v>3</v>
      </c>
      <c r="H15" s="13">
        <f t="shared" si="1"/>
        <v>3.3200000000000003</v>
      </c>
      <c r="I15" s="13">
        <f t="shared" si="1"/>
        <v>3.5199999999999996</v>
      </c>
      <c r="J15" s="13">
        <f t="shared" si="1"/>
        <v>4.0999999999999996</v>
      </c>
      <c r="K15" s="13">
        <f t="shared" si="1"/>
        <v>4.4600000000000009</v>
      </c>
      <c r="L15" s="13">
        <f t="shared" si="1"/>
        <v>4.74</v>
      </c>
      <c r="N15" s="16" t="s">
        <v>179</v>
      </c>
      <c r="O15" s="23">
        <v>0.5</v>
      </c>
      <c r="P15" s="23">
        <v>1.24</v>
      </c>
      <c r="Q15" s="23">
        <v>1.72</v>
      </c>
      <c r="R15" s="23">
        <v>2.3600000000000003</v>
      </c>
      <c r="S15" s="23">
        <v>3.0200000000000005</v>
      </c>
      <c r="T15" s="23">
        <v>3.5</v>
      </c>
      <c r="U15" s="23">
        <v>3.78</v>
      </c>
      <c r="V15" s="23">
        <v>4.0600000000000005</v>
      </c>
      <c r="W15" s="25">
        <v>4.46</v>
      </c>
      <c r="X15" s="25">
        <v>4.7</v>
      </c>
      <c r="Y15" s="25">
        <v>5.0999999999999996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</row>
    <row r="16" spans="1:38" ht="15.75" x14ac:dyDescent="0.25">
      <c r="A16" s="1" t="s">
        <v>12</v>
      </c>
      <c r="B16">
        <v>0</v>
      </c>
      <c r="C16">
        <v>0.5</v>
      </c>
      <c r="D16">
        <v>0.5</v>
      </c>
      <c r="E16">
        <v>0.5</v>
      </c>
      <c r="F16">
        <v>0.5</v>
      </c>
      <c r="G16">
        <v>0.5</v>
      </c>
      <c r="H16">
        <v>0.5</v>
      </c>
      <c r="I16">
        <v>0.5</v>
      </c>
      <c r="J16">
        <v>0</v>
      </c>
      <c r="K16">
        <v>0</v>
      </c>
      <c r="L16">
        <v>0</v>
      </c>
      <c r="N16" s="16" t="s">
        <v>180</v>
      </c>
      <c r="O16" s="23">
        <v>0.45999999999999996</v>
      </c>
      <c r="P16" s="23">
        <v>1.6</v>
      </c>
      <c r="Q16" s="23">
        <v>2.2200000000000002</v>
      </c>
      <c r="R16" s="23">
        <v>3.1399999999999997</v>
      </c>
      <c r="S16" s="23">
        <v>3.9</v>
      </c>
      <c r="T16" s="23">
        <v>4.34</v>
      </c>
      <c r="U16" s="23">
        <v>5.04</v>
      </c>
      <c r="V16" s="23">
        <v>5.64</v>
      </c>
      <c r="W16" s="25">
        <v>5.74</v>
      </c>
      <c r="X16" s="25">
        <v>6.04</v>
      </c>
      <c r="Y16" s="25">
        <v>6.34</v>
      </c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</row>
    <row r="17" spans="1:38" ht="15.75" x14ac:dyDescent="0.25">
      <c r="A17" s="1" t="s">
        <v>13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0.5</v>
      </c>
      <c r="K17">
        <v>0.5</v>
      </c>
      <c r="L17">
        <v>0.5</v>
      </c>
      <c r="N17" s="16" t="s">
        <v>181</v>
      </c>
      <c r="O17" s="23">
        <v>0</v>
      </c>
      <c r="P17" s="23">
        <v>0.2</v>
      </c>
      <c r="Q17" s="23">
        <v>0.4</v>
      </c>
      <c r="R17" s="23">
        <v>0.5</v>
      </c>
      <c r="S17" s="23">
        <v>0.54</v>
      </c>
      <c r="T17" s="23">
        <v>0.54</v>
      </c>
      <c r="U17" s="23">
        <v>0.6</v>
      </c>
      <c r="V17" s="23">
        <v>0.6</v>
      </c>
      <c r="W17" s="25">
        <v>0.8</v>
      </c>
      <c r="X17" s="25">
        <v>1.06</v>
      </c>
      <c r="Y17" s="25">
        <v>1.1000000000000001</v>
      </c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</row>
    <row r="18" spans="1:38" ht="15.75" x14ac:dyDescent="0.25">
      <c r="A18" s="1" t="s">
        <v>14</v>
      </c>
      <c r="B18">
        <v>0</v>
      </c>
      <c r="C18">
        <v>0.5</v>
      </c>
      <c r="D18">
        <v>0.5</v>
      </c>
      <c r="E18">
        <v>0.70000000000000018</v>
      </c>
      <c r="F18">
        <v>0.70000000000000018</v>
      </c>
      <c r="G18">
        <v>0.70000000000000018</v>
      </c>
      <c r="H18">
        <v>0.70000000000000018</v>
      </c>
      <c r="I18">
        <v>0.70000000000000018</v>
      </c>
      <c r="J18">
        <v>0.29999999999999982</v>
      </c>
      <c r="K18">
        <v>0.5</v>
      </c>
      <c r="L18">
        <v>0.5</v>
      </c>
      <c r="N18" s="16" t="s">
        <v>182</v>
      </c>
      <c r="O18" s="23">
        <v>2.0000000000000018E-2</v>
      </c>
      <c r="P18" s="23">
        <v>0.32</v>
      </c>
      <c r="Q18" s="23">
        <v>0.32</v>
      </c>
      <c r="R18" s="23">
        <v>0.32</v>
      </c>
      <c r="S18" s="23">
        <v>0.32</v>
      </c>
      <c r="T18" s="23">
        <v>0.32</v>
      </c>
      <c r="U18" s="23">
        <v>0.32</v>
      </c>
      <c r="V18" s="23">
        <v>0.32</v>
      </c>
      <c r="W18" s="25">
        <v>0.27500000000000002</v>
      </c>
      <c r="X18" s="25">
        <v>0.47499999999999998</v>
      </c>
      <c r="Y18" s="25">
        <v>0.47499999999999998</v>
      </c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</row>
    <row r="19" spans="1:38" ht="15.75" x14ac:dyDescent="0.25">
      <c r="A19" s="1" t="s">
        <v>15</v>
      </c>
      <c r="B19">
        <v>0</v>
      </c>
      <c r="C19">
        <v>0</v>
      </c>
      <c r="D19">
        <v>0</v>
      </c>
      <c r="E19">
        <v>0.29999999999999982</v>
      </c>
      <c r="F19">
        <v>0.29999999999999982</v>
      </c>
      <c r="G19">
        <v>0.5</v>
      </c>
      <c r="H19">
        <v>0.5</v>
      </c>
      <c r="I19">
        <v>0.5</v>
      </c>
      <c r="J19">
        <v>0.39999999999999991</v>
      </c>
      <c r="K19">
        <v>0.5</v>
      </c>
      <c r="L19">
        <v>0.5</v>
      </c>
      <c r="N19" s="16" t="s">
        <v>183</v>
      </c>
      <c r="O19" s="23">
        <v>3.3333333333333361E-2</v>
      </c>
      <c r="P19" s="23">
        <v>3.3333333333333361E-2</v>
      </c>
      <c r="Q19" s="23">
        <v>3.3333333333333361E-2</v>
      </c>
      <c r="R19" s="23">
        <v>3.3333333333333361E-2</v>
      </c>
      <c r="S19" s="23">
        <v>0.20000000000000004</v>
      </c>
      <c r="T19" s="23">
        <v>0.20000000000000004</v>
      </c>
      <c r="U19" s="23">
        <v>0.20000000000000004</v>
      </c>
      <c r="V19" s="23">
        <v>0.20000000000000004</v>
      </c>
      <c r="W19" s="25">
        <v>0.20000000000000004</v>
      </c>
      <c r="X19" s="25">
        <v>0.26666666666666677</v>
      </c>
      <c r="Y19" s="25">
        <v>0.33333333333333331</v>
      </c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</row>
    <row r="20" spans="1:38" ht="15.75" x14ac:dyDescent="0.25">
      <c r="A20" s="1" t="s">
        <v>16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N20" s="16" t="s">
        <v>184</v>
      </c>
      <c r="O20" s="23">
        <v>4.0000000000000036E-2</v>
      </c>
      <c r="P20" s="23">
        <v>0.38000000000000006</v>
      </c>
      <c r="Q20" s="23">
        <v>0.40000000000000008</v>
      </c>
      <c r="R20" s="23">
        <v>0.48000000000000009</v>
      </c>
      <c r="S20" s="23">
        <v>0.58000000000000007</v>
      </c>
      <c r="T20" s="23">
        <v>0.68</v>
      </c>
      <c r="U20" s="23">
        <v>0.68</v>
      </c>
      <c r="V20" s="23">
        <v>0.74</v>
      </c>
      <c r="W20" s="25">
        <v>0.78</v>
      </c>
      <c r="X20" s="25">
        <v>0.98000000000000009</v>
      </c>
      <c r="Y20" s="25">
        <v>0.98000000000000009</v>
      </c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24"/>
    </row>
    <row r="21" spans="1:38" ht="15.75" x14ac:dyDescent="0.25">
      <c r="B21" s="14">
        <f t="shared" ref="B21:L21" si="2">AVERAGE(B16:B20)</f>
        <v>0</v>
      </c>
      <c r="C21" s="14">
        <f t="shared" si="2"/>
        <v>0.2</v>
      </c>
      <c r="D21" s="14">
        <f t="shared" si="2"/>
        <v>0.2</v>
      </c>
      <c r="E21" s="14">
        <f t="shared" si="2"/>
        <v>0.3</v>
      </c>
      <c r="F21" s="14">
        <f t="shared" si="2"/>
        <v>0.3</v>
      </c>
      <c r="G21" s="14">
        <f t="shared" si="2"/>
        <v>0.34</v>
      </c>
      <c r="H21" s="14">
        <f t="shared" si="2"/>
        <v>0.34</v>
      </c>
      <c r="I21" s="14">
        <f t="shared" si="2"/>
        <v>0.34</v>
      </c>
      <c r="J21" s="14">
        <f t="shared" si="2"/>
        <v>0.23999999999999994</v>
      </c>
      <c r="K21" s="14">
        <f t="shared" si="2"/>
        <v>0.3</v>
      </c>
      <c r="L21" s="14">
        <f t="shared" si="2"/>
        <v>0.3</v>
      </c>
      <c r="N21" s="16" t="s">
        <v>185</v>
      </c>
      <c r="O21" s="23">
        <v>0.45999999999999996</v>
      </c>
      <c r="P21" s="23">
        <v>0.96</v>
      </c>
      <c r="Q21" s="23">
        <v>1.54</v>
      </c>
      <c r="R21" s="23">
        <v>1.78</v>
      </c>
      <c r="S21" s="23">
        <v>1.98</v>
      </c>
      <c r="T21" s="23">
        <v>2.7</v>
      </c>
      <c r="U21" s="23">
        <v>3</v>
      </c>
      <c r="V21" s="23">
        <v>3</v>
      </c>
      <c r="W21" s="26">
        <v>3.2</v>
      </c>
      <c r="X21" s="26">
        <v>3.3</v>
      </c>
      <c r="Y21" s="26">
        <v>3.4</v>
      </c>
    </row>
    <row r="22" spans="1:38" ht="15.75" x14ac:dyDescent="0.25">
      <c r="A22" s="3" t="s">
        <v>17</v>
      </c>
      <c r="B22">
        <v>0.10000000000000009</v>
      </c>
      <c r="C22">
        <v>0.10000000000000009</v>
      </c>
      <c r="D22">
        <v>0.5</v>
      </c>
      <c r="E22">
        <v>0.5</v>
      </c>
      <c r="F22">
        <v>0.5</v>
      </c>
      <c r="G22">
        <v>0.5</v>
      </c>
      <c r="H22">
        <v>0.5</v>
      </c>
      <c r="I22">
        <v>0.5</v>
      </c>
      <c r="J22">
        <v>0.29999999999999982</v>
      </c>
      <c r="K22">
        <v>0.29999999999999982</v>
      </c>
      <c r="L22">
        <v>0.29999999999999982</v>
      </c>
      <c r="N22" s="16" t="s">
        <v>186</v>
      </c>
      <c r="O22" s="23">
        <v>0.52500000000000013</v>
      </c>
      <c r="P22" s="23">
        <v>1.0000000000000002</v>
      </c>
      <c r="Q22" s="23">
        <v>1.5250000000000001</v>
      </c>
      <c r="R22" s="23">
        <v>2.35</v>
      </c>
      <c r="S22" s="23">
        <v>2.6</v>
      </c>
      <c r="T22" s="23">
        <v>3.35</v>
      </c>
      <c r="U22" s="23">
        <v>3.7749999999999999</v>
      </c>
      <c r="V22" s="23">
        <v>3.7749999999999999</v>
      </c>
      <c r="W22" s="26">
        <v>3.7749999999999999</v>
      </c>
      <c r="X22" s="26">
        <v>3.9</v>
      </c>
      <c r="Y22" s="26">
        <v>3.9</v>
      </c>
    </row>
    <row r="23" spans="1:38" ht="15.75" x14ac:dyDescent="0.25">
      <c r="A23" s="1" t="s">
        <v>18</v>
      </c>
      <c r="B23">
        <v>0</v>
      </c>
      <c r="C23">
        <v>0.20000000000000018</v>
      </c>
      <c r="D23">
        <v>0.20000000000000018</v>
      </c>
      <c r="E23">
        <v>0.5</v>
      </c>
      <c r="F23">
        <v>0.5</v>
      </c>
      <c r="G23">
        <v>0.5</v>
      </c>
      <c r="H23">
        <v>0.5</v>
      </c>
      <c r="I23">
        <v>0.5</v>
      </c>
      <c r="J23">
        <v>0.79999999999999982</v>
      </c>
      <c r="K23">
        <v>0.79999999999999982</v>
      </c>
      <c r="L23">
        <v>0.79999999999999982</v>
      </c>
      <c r="N23" s="16" t="s">
        <v>187</v>
      </c>
      <c r="O23" s="23">
        <v>0.125</v>
      </c>
      <c r="P23" s="23">
        <v>0.375</v>
      </c>
      <c r="Q23" s="23">
        <v>0.4</v>
      </c>
      <c r="R23" s="23">
        <v>0.4</v>
      </c>
      <c r="S23" s="23">
        <v>0.4</v>
      </c>
      <c r="T23" s="23">
        <v>0.4</v>
      </c>
      <c r="U23" s="23">
        <v>0.4</v>
      </c>
      <c r="V23" s="23">
        <v>0.35</v>
      </c>
      <c r="W23" s="26">
        <v>0.4</v>
      </c>
      <c r="X23" s="26">
        <v>0.4</v>
      </c>
      <c r="Y23" s="26">
        <v>0.4</v>
      </c>
    </row>
    <row r="24" spans="1:38" ht="15.75" x14ac:dyDescent="0.25">
      <c r="A24" s="1" t="s">
        <v>19</v>
      </c>
      <c r="B24">
        <v>0</v>
      </c>
      <c r="C24">
        <v>0.10000000000000009</v>
      </c>
      <c r="D24">
        <v>0.5</v>
      </c>
      <c r="E24">
        <v>0.5</v>
      </c>
      <c r="F24">
        <v>0.5</v>
      </c>
      <c r="G24">
        <v>0.5</v>
      </c>
      <c r="H24">
        <v>0.5</v>
      </c>
      <c r="I24">
        <v>0.5</v>
      </c>
      <c r="J24">
        <v>0.5</v>
      </c>
      <c r="K24">
        <v>0.5</v>
      </c>
      <c r="L24">
        <v>0.5</v>
      </c>
      <c r="N24" s="16" t="s">
        <v>188</v>
      </c>
      <c r="O24" s="23">
        <v>0.10000000000000009</v>
      </c>
      <c r="P24" s="23">
        <v>0.43999999999999995</v>
      </c>
      <c r="Q24" s="23">
        <v>0.48</v>
      </c>
      <c r="R24" s="23">
        <v>0.72</v>
      </c>
      <c r="S24" s="23">
        <v>0.72</v>
      </c>
      <c r="T24" s="23">
        <v>0.72</v>
      </c>
      <c r="U24" s="23">
        <v>0.72</v>
      </c>
      <c r="V24" s="23">
        <v>0.72</v>
      </c>
      <c r="W24" s="26">
        <v>0.72</v>
      </c>
      <c r="X24" s="26">
        <v>0.72</v>
      </c>
      <c r="Y24" s="26">
        <v>0.72</v>
      </c>
    </row>
    <row r="25" spans="1:38" ht="15.75" x14ac:dyDescent="0.25">
      <c r="A25" s="1" t="s">
        <v>20</v>
      </c>
      <c r="B25">
        <v>0</v>
      </c>
      <c r="C25">
        <v>0</v>
      </c>
      <c r="D25">
        <v>0</v>
      </c>
      <c r="E25">
        <v>0</v>
      </c>
      <c r="F25">
        <v>0</v>
      </c>
      <c r="G25">
        <v>0.5</v>
      </c>
      <c r="H25">
        <v>0.5</v>
      </c>
      <c r="I25">
        <v>0.5</v>
      </c>
      <c r="J25">
        <v>1</v>
      </c>
      <c r="K25">
        <v>1</v>
      </c>
      <c r="L25">
        <v>1</v>
      </c>
      <c r="N25" s="16" t="s">
        <v>189</v>
      </c>
      <c r="O25" s="23">
        <v>0.14000000000000004</v>
      </c>
      <c r="P25" s="23">
        <v>0.28000000000000008</v>
      </c>
      <c r="Q25" s="23">
        <v>0.28000000000000008</v>
      </c>
      <c r="R25" s="23">
        <v>0.28000000000000008</v>
      </c>
      <c r="S25" s="23">
        <v>0.28000000000000008</v>
      </c>
      <c r="T25" s="23">
        <v>0.38000000000000006</v>
      </c>
      <c r="U25" s="23">
        <v>0.38000000000000006</v>
      </c>
      <c r="V25" s="23">
        <v>0.38000000000000006</v>
      </c>
      <c r="W25" s="26">
        <v>0.28000000000000008</v>
      </c>
      <c r="X25" s="26">
        <v>0.28000000000000008</v>
      </c>
      <c r="Y25" s="26">
        <v>0.28000000000000008</v>
      </c>
    </row>
    <row r="26" spans="1:38" ht="15.75" x14ac:dyDescent="0.25">
      <c r="A26" s="1" t="s">
        <v>21</v>
      </c>
      <c r="B26">
        <v>0.20000000000000018</v>
      </c>
      <c r="C26">
        <v>0.20000000000000018</v>
      </c>
      <c r="D26">
        <v>0.20000000000000018</v>
      </c>
      <c r="E26">
        <v>0.20000000000000018</v>
      </c>
      <c r="F26">
        <v>0.20000000000000018</v>
      </c>
      <c r="G26">
        <v>0.20000000000000018</v>
      </c>
      <c r="H26">
        <v>0.20000000000000018</v>
      </c>
      <c r="I26">
        <v>0.20000000000000018</v>
      </c>
      <c r="J26">
        <v>0.79999999999999982</v>
      </c>
      <c r="K26">
        <v>1</v>
      </c>
      <c r="L26">
        <v>1</v>
      </c>
      <c r="N26" s="16" t="s">
        <v>190</v>
      </c>
      <c r="O26" s="23">
        <v>5.9999999999999963E-2</v>
      </c>
      <c r="P26" s="23">
        <v>0.25999999999999995</v>
      </c>
      <c r="Q26" s="23">
        <v>0.34</v>
      </c>
      <c r="R26" s="23">
        <v>0.34</v>
      </c>
      <c r="S26" s="23">
        <v>0.34</v>
      </c>
      <c r="T26" s="23">
        <v>0.44000000000000006</v>
      </c>
      <c r="U26" s="23">
        <v>0.44000000000000006</v>
      </c>
      <c r="V26" s="23">
        <v>0.44000000000000006</v>
      </c>
      <c r="W26" s="26">
        <v>0.44000000000000006</v>
      </c>
      <c r="X26" s="26">
        <v>0.44000000000000006</v>
      </c>
      <c r="Y26" s="26">
        <v>0.44000000000000006</v>
      </c>
    </row>
    <row r="27" spans="1:38" ht="15.75" x14ac:dyDescent="0.25">
      <c r="B27" s="14">
        <f>AVERAGE(B22:B26)</f>
        <v>6.0000000000000053E-2</v>
      </c>
      <c r="C27" s="14">
        <f t="shared" ref="C27:L27" si="3">AVERAGE(C22:C26)</f>
        <v>0.12000000000000011</v>
      </c>
      <c r="D27" s="14">
        <f t="shared" si="3"/>
        <v>0.28000000000000008</v>
      </c>
      <c r="E27" s="14">
        <f t="shared" si="3"/>
        <v>0.34</v>
      </c>
      <c r="F27" s="14">
        <f t="shared" si="3"/>
        <v>0.34</v>
      </c>
      <c r="G27" s="14">
        <f t="shared" si="3"/>
        <v>0.44000000000000006</v>
      </c>
      <c r="H27" s="14">
        <f t="shared" si="3"/>
        <v>0.44000000000000006</v>
      </c>
      <c r="I27" s="14">
        <f t="shared" si="3"/>
        <v>0.44000000000000006</v>
      </c>
      <c r="J27" s="14">
        <f t="shared" si="3"/>
        <v>0.67999999999999994</v>
      </c>
      <c r="K27" s="14">
        <f t="shared" si="3"/>
        <v>0.72</v>
      </c>
      <c r="L27" s="14">
        <f t="shared" si="3"/>
        <v>0.72</v>
      </c>
      <c r="N27" s="16" t="s">
        <v>191</v>
      </c>
      <c r="O27" s="23">
        <v>1.02</v>
      </c>
      <c r="P27" s="23">
        <v>1.44</v>
      </c>
      <c r="Q27" s="23">
        <v>1.78</v>
      </c>
      <c r="R27" s="23">
        <v>2.7600000000000002</v>
      </c>
      <c r="S27" s="23">
        <v>3.2</v>
      </c>
      <c r="T27" s="23">
        <v>4.0200000000000005</v>
      </c>
      <c r="U27" s="23">
        <v>3.9799999999999995</v>
      </c>
      <c r="V27" s="23">
        <v>4.2799999999999994</v>
      </c>
      <c r="W27" s="26">
        <v>4.38</v>
      </c>
      <c r="X27" s="26">
        <v>4.62</v>
      </c>
      <c r="Y27" s="26">
        <v>4.92</v>
      </c>
    </row>
    <row r="28" spans="1:38" ht="15.75" x14ac:dyDescent="0.25">
      <c r="A28" s="1" t="s">
        <v>22</v>
      </c>
      <c r="B28">
        <v>0.5</v>
      </c>
      <c r="C28">
        <v>0.5</v>
      </c>
      <c r="D28">
        <v>0.5</v>
      </c>
      <c r="E28">
        <v>0.5</v>
      </c>
      <c r="F28">
        <v>0.5</v>
      </c>
      <c r="G28">
        <v>0.5</v>
      </c>
      <c r="H28">
        <v>0.5</v>
      </c>
      <c r="I28">
        <v>0.5</v>
      </c>
      <c r="J28">
        <v>0</v>
      </c>
      <c r="K28">
        <v>0</v>
      </c>
      <c r="L28">
        <v>0</v>
      </c>
      <c r="N28" s="16" t="s">
        <v>192</v>
      </c>
      <c r="O28" s="23">
        <v>0.83999999999999986</v>
      </c>
      <c r="P28" s="23">
        <v>1.9</v>
      </c>
      <c r="Q28" s="23">
        <v>2.2000000000000002</v>
      </c>
      <c r="R28" s="23">
        <v>2.8</v>
      </c>
      <c r="S28" s="23">
        <v>3.4799999999999995</v>
      </c>
      <c r="T28" s="23">
        <v>3.9</v>
      </c>
      <c r="U28" s="23">
        <v>3.9</v>
      </c>
      <c r="V28" s="23">
        <v>4.4000000000000004</v>
      </c>
      <c r="W28" s="26">
        <v>4.7</v>
      </c>
      <c r="X28" s="26">
        <v>4.8600000000000003</v>
      </c>
      <c r="Y28" s="26">
        <v>5.0600000000000005</v>
      </c>
    </row>
    <row r="29" spans="1:38" ht="15.75" x14ac:dyDescent="0.25">
      <c r="A29" s="1" t="s">
        <v>23</v>
      </c>
      <c r="B29">
        <v>0</v>
      </c>
      <c r="C29">
        <v>0.29999999999999982</v>
      </c>
      <c r="D29">
        <v>0.29999999999999982</v>
      </c>
      <c r="E29">
        <v>0.29999999999999982</v>
      </c>
      <c r="F29">
        <v>0.5</v>
      </c>
      <c r="G29">
        <v>0.5</v>
      </c>
      <c r="H29">
        <v>0.5</v>
      </c>
      <c r="I29">
        <v>0.5</v>
      </c>
      <c r="J29">
        <v>1</v>
      </c>
      <c r="K29">
        <v>1.5</v>
      </c>
      <c r="L29">
        <v>2</v>
      </c>
      <c r="N29" s="16" t="s">
        <v>193</v>
      </c>
      <c r="O29" s="23">
        <v>0</v>
      </c>
      <c r="P29" s="23">
        <v>0.2</v>
      </c>
      <c r="Q29" s="23">
        <v>0.2</v>
      </c>
      <c r="R29" s="23">
        <v>0.3</v>
      </c>
      <c r="S29" s="23">
        <v>0.3</v>
      </c>
      <c r="T29" s="23">
        <v>0.34</v>
      </c>
      <c r="U29" s="23">
        <v>0.34</v>
      </c>
      <c r="V29" s="23">
        <v>0.34</v>
      </c>
      <c r="W29" s="26">
        <v>0.34</v>
      </c>
      <c r="X29" s="26">
        <v>0.34</v>
      </c>
      <c r="Y29" s="26">
        <v>0.34</v>
      </c>
    </row>
    <row r="30" spans="1:38" ht="15.75" x14ac:dyDescent="0.25">
      <c r="A30" s="1" t="s">
        <v>24</v>
      </c>
      <c r="B30">
        <v>0</v>
      </c>
      <c r="C30">
        <v>0.20000000000000018</v>
      </c>
      <c r="D30">
        <v>0.20000000000000018</v>
      </c>
      <c r="E30">
        <v>0.20000000000000018</v>
      </c>
      <c r="F30">
        <v>0.20000000000000018</v>
      </c>
      <c r="G30">
        <v>0.20000000000000018</v>
      </c>
      <c r="H30">
        <v>0.20000000000000018</v>
      </c>
      <c r="I30">
        <v>0.20000000000000018</v>
      </c>
      <c r="J30">
        <v>0.5</v>
      </c>
      <c r="K30">
        <v>0.5</v>
      </c>
      <c r="L30">
        <v>0.5</v>
      </c>
      <c r="N30" s="16" t="s">
        <v>194</v>
      </c>
      <c r="O30" s="23">
        <v>6.0000000000000053E-2</v>
      </c>
      <c r="P30" s="23">
        <v>0.12000000000000011</v>
      </c>
      <c r="Q30" s="23">
        <v>0.28000000000000008</v>
      </c>
      <c r="R30" s="23">
        <v>0.34</v>
      </c>
      <c r="S30" s="23">
        <v>0.34</v>
      </c>
      <c r="T30" s="23">
        <v>0.44000000000000006</v>
      </c>
      <c r="U30" s="23">
        <v>0.44000000000000006</v>
      </c>
      <c r="V30" s="23">
        <v>0.44000000000000006</v>
      </c>
      <c r="W30" s="26">
        <v>0.44000000000000006</v>
      </c>
      <c r="X30" s="26">
        <v>0.44000000000000006</v>
      </c>
      <c r="Y30" s="26">
        <v>0.44000000000000006</v>
      </c>
    </row>
    <row r="31" spans="1:38" ht="15.75" x14ac:dyDescent="0.25">
      <c r="A31" s="1" t="s">
        <v>25</v>
      </c>
      <c r="B31">
        <v>0</v>
      </c>
      <c r="C31">
        <v>0</v>
      </c>
      <c r="D31">
        <v>0.10000000000000009</v>
      </c>
      <c r="E31">
        <v>0.5</v>
      </c>
      <c r="F31">
        <v>0.5</v>
      </c>
      <c r="G31">
        <v>0.79999999999999982</v>
      </c>
      <c r="H31">
        <v>0.79999999999999982</v>
      </c>
      <c r="I31">
        <v>0.79999999999999982</v>
      </c>
      <c r="J31">
        <v>0</v>
      </c>
      <c r="K31">
        <v>0</v>
      </c>
      <c r="L31">
        <v>0</v>
      </c>
      <c r="N31" s="16" t="s">
        <v>195</v>
      </c>
      <c r="O31" s="23">
        <v>0.25</v>
      </c>
      <c r="P31" s="23">
        <v>0.3</v>
      </c>
      <c r="Q31" s="23">
        <v>0.32</v>
      </c>
      <c r="R31" s="23">
        <v>0.4</v>
      </c>
      <c r="S31" s="23">
        <v>0.44000000000000006</v>
      </c>
      <c r="T31" s="23">
        <v>0.5</v>
      </c>
      <c r="U31" s="23">
        <v>0.5</v>
      </c>
      <c r="V31" s="23">
        <v>0.5</v>
      </c>
      <c r="W31" s="26">
        <v>1</v>
      </c>
      <c r="X31" s="26">
        <v>1.25</v>
      </c>
      <c r="Y31" s="26">
        <v>1.5</v>
      </c>
    </row>
    <row r="32" spans="1:38" ht="15.75" x14ac:dyDescent="0.25">
      <c r="A32" s="1" t="s">
        <v>26</v>
      </c>
      <c r="B32">
        <v>0</v>
      </c>
      <c r="C32">
        <v>0.5</v>
      </c>
      <c r="D32">
        <v>0.5</v>
      </c>
      <c r="E32">
        <v>0.5</v>
      </c>
      <c r="F32">
        <v>0.5</v>
      </c>
      <c r="G32">
        <v>0.5</v>
      </c>
      <c r="H32">
        <v>0.5</v>
      </c>
      <c r="I32">
        <v>0.5</v>
      </c>
      <c r="J32">
        <v>0.5</v>
      </c>
      <c r="K32">
        <v>0.5</v>
      </c>
      <c r="L32">
        <v>0.5</v>
      </c>
      <c r="N32" s="16" t="s">
        <v>196</v>
      </c>
      <c r="O32" s="23">
        <v>0.2</v>
      </c>
      <c r="P32" s="23">
        <v>0.3</v>
      </c>
      <c r="Q32" s="23">
        <v>0.3</v>
      </c>
      <c r="R32" s="23">
        <v>0.3</v>
      </c>
      <c r="S32" s="23">
        <v>0.3</v>
      </c>
      <c r="T32" s="23">
        <v>0.45999999999999996</v>
      </c>
      <c r="U32" s="23">
        <v>0.45999999999999996</v>
      </c>
      <c r="V32" s="23">
        <v>0.45999999999999996</v>
      </c>
      <c r="W32" s="26">
        <v>0.45999999999999996</v>
      </c>
      <c r="X32" s="26">
        <v>0.55999999999999994</v>
      </c>
      <c r="Y32" s="26">
        <v>0.65999999999999992</v>
      </c>
    </row>
    <row r="33" spans="1:12" x14ac:dyDescent="0.25">
      <c r="B33" s="14">
        <f>AVERAGE(B28:B32)</f>
        <v>0.1</v>
      </c>
      <c r="C33" s="14">
        <f t="shared" ref="C33:L33" si="4">AVERAGE(C28:C32)</f>
        <v>0.3</v>
      </c>
      <c r="D33" s="14">
        <f t="shared" si="4"/>
        <v>0.32</v>
      </c>
      <c r="E33" s="14">
        <f t="shared" si="4"/>
        <v>0.4</v>
      </c>
      <c r="F33" s="14">
        <f t="shared" si="4"/>
        <v>0.44000000000000006</v>
      </c>
      <c r="G33" s="14">
        <f t="shared" si="4"/>
        <v>0.5</v>
      </c>
      <c r="H33" s="14">
        <f t="shared" si="4"/>
        <v>0.5</v>
      </c>
      <c r="I33" s="14">
        <f t="shared" si="4"/>
        <v>0.5</v>
      </c>
      <c r="J33" s="14">
        <f t="shared" si="4"/>
        <v>0.4</v>
      </c>
      <c r="K33" s="14">
        <f t="shared" si="4"/>
        <v>0.5</v>
      </c>
      <c r="L33" s="14">
        <f t="shared" si="4"/>
        <v>0.6</v>
      </c>
    </row>
    <row r="34" spans="1:12" ht="15.75" x14ac:dyDescent="0.25">
      <c r="A34" s="1" t="s">
        <v>27</v>
      </c>
      <c r="B34">
        <v>0</v>
      </c>
      <c r="C34">
        <v>0.5</v>
      </c>
      <c r="D34">
        <v>0.5</v>
      </c>
      <c r="E34">
        <v>0.5</v>
      </c>
      <c r="F34">
        <v>0.5</v>
      </c>
      <c r="G34">
        <v>0.5</v>
      </c>
      <c r="H34">
        <v>0.5</v>
      </c>
      <c r="I34">
        <v>0.5</v>
      </c>
      <c r="J34">
        <v>0.30000000000000027</v>
      </c>
      <c r="K34">
        <v>0.5</v>
      </c>
      <c r="L34">
        <v>0.5</v>
      </c>
    </row>
    <row r="35" spans="1:12" ht="15.75" x14ac:dyDescent="0.25">
      <c r="A35" s="1" t="s">
        <v>28</v>
      </c>
      <c r="B35">
        <v>1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0.79999999999999982</v>
      </c>
      <c r="K35">
        <v>0.79999999999999982</v>
      </c>
      <c r="L35">
        <v>0.79999999999999982</v>
      </c>
    </row>
    <row r="36" spans="1:12" ht="15.75" x14ac:dyDescent="0.25">
      <c r="A36" s="4" t="s">
        <v>29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0.5</v>
      </c>
      <c r="K36">
        <v>0.5</v>
      </c>
      <c r="L36">
        <v>0.5</v>
      </c>
    </row>
    <row r="37" spans="1:12" ht="15.75" x14ac:dyDescent="0.25">
      <c r="A37" s="4" t="s">
        <v>30</v>
      </c>
      <c r="B37">
        <v>0</v>
      </c>
      <c r="C37">
        <v>0</v>
      </c>
      <c r="D37">
        <v>0</v>
      </c>
      <c r="E37">
        <v>0</v>
      </c>
      <c r="F37">
        <v>0</v>
      </c>
      <c r="G37">
        <v>0.5</v>
      </c>
      <c r="H37">
        <v>0.5</v>
      </c>
      <c r="I37">
        <v>0.5</v>
      </c>
      <c r="J37">
        <v>0</v>
      </c>
      <c r="K37">
        <v>0</v>
      </c>
      <c r="L37">
        <v>0</v>
      </c>
    </row>
    <row r="38" spans="1:12" ht="15.75" x14ac:dyDescent="0.25">
      <c r="A38" s="1" t="s">
        <v>31</v>
      </c>
      <c r="B38">
        <v>0</v>
      </c>
      <c r="C38">
        <v>0</v>
      </c>
      <c r="D38">
        <v>0</v>
      </c>
      <c r="E38">
        <v>0</v>
      </c>
      <c r="F38">
        <v>0</v>
      </c>
      <c r="G38">
        <v>0.29999999999999982</v>
      </c>
      <c r="H38">
        <v>0.29999999999999982</v>
      </c>
      <c r="I38">
        <v>0.29999999999999982</v>
      </c>
      <c r="J38">
        <v>0.20000000000000018</v>
      </c>
      <c r="K38">
        <v>0.70000000000000018</v>
      </c>
      <c r="L38">
        <v>1.2000000000000002</v>
      </c>
    </row>
    <row r="39" spans="1:12" x14ac:dyDescent="0.25">
      <c r="B39" s="14">
        <f>AVERAGE(B34:B35,B37:B38)</f>
        <v>0.25</v>
      </c>
      <c r="C39" s="14">
        <f t="shared" ref="C39:L39" si="5">AVERAGE(C34:C35,C37:C38)</f>
        <v>0.375</v>
      </c>
      <c r="D39" s="14">
        <f t="shared" si="5"/>
        <v>0.375</v>
      </c>
      <c r="E39" s="14">
        <f t="shared" si="5"/>
        <v>0.375</v>
      </c>
      <c r="F39" s="14">
        <f t="shared" si="5"/>
        <v>0.375</v>
      </c>
      <c r="G39" s="14">
        <f t="shared" si="5"/>
        <v>0.57499999999999996</v>
      </c>
      <c r="H39" s="14">
        <f t="shared" si="5"/>
        <v>0.57499999999999996</v>
      </c>
      <c r="I39" s="14">
        <f t="shared" si="5"/>
        <v>0.57499999999999996</v>
      </c>
      <c r="J39" s="14">
        <f t="shared" si="5"/>
        <v>0.32500000000000007</v>
      </c>
      <c r="K39" s="14">
        <f t="shared" si="5"/>
        <v>0.5</v>
      </c>
      <c r="L39" s="14">
        <f t="shared" si="5"/>
        <v>0.625</v>
      </c>
    </row>
    <row r="40" spans="1:12" ht="15.75" x14ac:dyDescent="0.25">
      <c r="A40" s="1" t="s">
        <v>41</v>
      </c>
      <c r="B40">
        <v>0.5</v>
      </c>
      <c r="C40">
        <v>0.5</v>
      </c>
      <c r="D40">
        <v>0.79999999999999982</v>
      </c>
      <c r="E40">
        <v>1</v>
      </c>
      <c r="F40">
        <v>1.5</v>
      </c>
      <c r="G40">
        <v>1.5</v>
      </c>
      <c r="H40">
        <v>1.5</v>
      </c>
      <c r="I40">
        <v>1.5</v>
      </c>
      <c r="J40">
        <v>1.5</v>
      </c>
      <c r="K40">
        <v>1.5</v>
      </c>
      <c r="L40">
        <v>1.5</v>
      </c>
    </row>
    <row r="41" spans="1:12" ht="15.75" x14ac:dyDescent="0.25">
      <c r="A41" s="1" t="s">
        <v>42</v>
      </c>
      <c r="B41">
        <v>0.5</v>
      </c>
      <c r="C41">
        <v>1</v>
      </c>
      <c r="D41">
        <v>1.5</v>
      </c>
      <c r="E41">
        <v>2</v>
      </c>
      <c r="F41">
        <v>2.5</v>
      </c>
      <c r="G41">
        <v>2.5</v>
      </c>
      <c r="H41">
        <v>2.5</v>
      </c>
      <c r="I41">
        <v>2.5</v>
      </c>
      <c r="J41">
        <v>2.5</v>
      </c>
      <c r="K41">
        <v>2.5</v>
      </c>
      <c r="L41">
        <v>2.5</v>
      </c>
    </row>
    <row r="42" spans="1:12" ht="15.75" x14ac:dyDescent="0.25">
      <c r="A42" s="1" t="s">
        <v>43</v>
      </c>
      <c r="B42">
        <v>0.5</v>
      </c>
      <c r="C42">
        <v>0.5</v>
      </c>
      <c r="D42">
        <v>0.5</v>
      </c>
      <c r="E42">
        <v>0.5</v>
      </c>
      <c r="F42">
        <v>0.5</v>
      </c>
      <c r="G42">
        <v>0.5</v>
      </c>
      <c r="H42">
        <v>1</v>
      </c>
      <c r="I42">
        <v>1</v>
      </c>
      <c r="J42">
        <v>1</v>
      </c>
      <c r="K42">
        <v>1</v>
      </c>
      <c r="L42">
        <v>1</v>
      </c>
    </row>
    <row r="43" spans="1:12" ht="15.75" x14ac:dyDescent="0.25">
      <c r="A43" s="4" t="s">
        <v>44</v>
      </c>
      <c r="B43">
        <v>0.5</v>
      </c>
      <c r="C43">
        <v>0.5</v>
      </c>
      <c r="D43">
        <v>0.5</v>
      </c>
      <c r="E43">
        <v>0.5</v>
      </c>
      <c r="F43">
        <v>0.5</v>
      </c>
      <c r="G43">
        <v>0.5</v>
      </c>
      <c r="H43">
        <v>0.5</v>
      </c>
      <c r="I43">
        <v>0.5</v>
      </c>
      <c r="J43">
        <v>0.5</v>
      </c>
      <c r="K43">
        <v>0.5</v>
      </c>
      <c r="L43">
        <v>0.5</v>
      </c>
    </row>
    <row r="44" spans="1:12" ht="15.75" x14ac:dyDescent="0.25">
      <c r="A44" s="1" t="s">
        <v>45</v>
      </c>
      <c r="B44">
        <v>0.5</v>
      </c>
      <c r="C44">
        <v>1.4000000000000004</v>
      </c>
      <c r="D44">
        <v>2</v>
      </c>
      <c r="E44">
        <v>4.3</v>
      </c>
      <c r="F44">
        <v>4.5</v>
      </c>
      <c r="G44">
        <v>5</v>
      </c>
      <c r="H44">
        <v>6.5</v>
      </c>
      <c r="I44">
        <v>7</v>
      </c>
      <c r="J44">
        <v>7.5</v>
      </c>
      <c r="K44">
        <v>8</v>
      </c>
      <c r="L44">
        <v>9</v>
      </c>
    </row>
    <row r="45" spans="1:12" x14ac:dyDescent="0.25">
      <c r="B45" s="14">
        <f>AVERAGE(B40:B42,B44)</f>
        <v>0.5</v>
      </c>
      <c r="C45" s="14">
        <f t="shared" ref="C45:L45" si="6">AVERAGE(C40:C42,C44)</f>
        <v>0.85000000000000009</v>
      </c>
      <c r="D45" s="14">
        <f t="shared" si="6"/>
        <v>1.2</v>
      </c>
      <c r="E45" s="14">
        <f t="shared" si="6"/>
        <v>1.95</v>
      </c>
      <c r="F45" s="14">
        <f t="shared" si="6"/>
        <v>2.25</v>
      </c>
      <c r="G45" s="14">
        <f t="shared" si="6"/>
        <v>2.375</v>
      </c>
      <c r="H45" s="14">
        <f t="shared" si="6"/>
        <v>2.875</v>
      </c>
      <c r="I45" s="14">
        <f t="shared" si="6"/>
        <v>3</v>
      </c>
      <c r="J45" s="14">
        <f t="shared" si="6"/>
        <v>3.125</v>
      </c>
      <c r="K45" s="14">
        <f t="shared" si="6"/>
        <v>3.25</v>
      </c>
      <c r="L45" s="14">
        <f t="shared" si="6"/>
        <v>3.5</v>
      </c>
    </row>
    <row r="46" spans="1:12" ht="15.75" x14ac:dyDescent="0.25">
      <c r="A46" s="1" t="s">
        <v>46</v>
      </c>
      <c r="B46">
        <v>0.5</v>
      </c>
      <c r="C46">
        <v>1.2000000000000002</v>
      </c>
      <c r="D46">
        <v>1.5</v>
      </c>
      <c r="E46">
        <v>2</v>
      </c>
      <c r="F46">
        <v>3.5999999999999996</v>
      </c>
      <c r="G46">
        <v>4</v>
      </c>
      <c r="H46">
        <v>4.5</v>
      </c>
      <c r="I46">
        <v>4.5</v>
      </c>
      <c r="J46">
        <v>5</v>
      </c>
      <c r="K46">
        <v>5.5</v>
      </c>
      <c r="L46">
        <v>6</v>
      </c>
    </row>
    <row r="47" spans="1:12" ht="15.75" x14ac:dyDescent="0.25">
      <c r="A47" s="1" t="s">
        <v>47</v>
      </c>
      <c r="B47">
        <v>0.5</v>
      </c>
      <c r="C47">
        <v>1</v>
      </c>
      <c r="D47">
        <v>1</v>
      </c>
      <c r="E47">
        <v>1</v>
      </c>
      <c r="F47">
        <v>1.2000000000000002</v>
      </c>
      <c r="G47">
        <v>1.5</v>
      </c>
      <c r="H47">
        <v>1.5</v>
      </c>
      <c r="I47">
        <v>1.5</v>
      </c>
      <c r="J47">
        <v>2.8</v>
      </c>
      <c r="K47">
        <v>2.8</v>
      </c>
      <c r="L47">
        <v>2.8</v>
      </c>
    </row>
    <row r="48" spans="1:12" ht="15.75" x14ac:dyDescent="0.25">
      <c r="A48" s="1" t="s">
        <v>48</v>
      </c>
      <c r="B48">
        <v>0.39999999999999991</v>
      </c>
      <c r="C48">
        <v>1.4</v>
      </c>
      <c r="D48">
        <v>1.9</v>
      </c>
      <c r="E48">
        <v>2.6999999999999997</v>
      </c>
      <c r="F48">
        <v>3.6</v>
      </c>
      <c r="G48">
        <v>3.9</v>
      </c>
      <c r="H48">
        <v>3.9</v>
      </c>
      <c r="I48">
        <v>4.4000000000000004</v>
      </c>
      <c r="J48">
        <v>4.6999999999999993</v>
      </c>
      <c r="K48">
        <v>4.9000000000000004</v>
      </c>
      <c r="L48">
        <v>4.9000000000000004</v>
      </c>
    </row>
    <row r="49" spans="1:12" ht="15.75" x14ac:dyDescent="0.25">
      <c r="A49" s="1" t="s">
        <v>49</v>
      </c>
      <c r="B49">
        <v>0.5</v>
      </c>
      <c r="C49">
        <v>1.7000000000000002</v>
      </c>
      <c r="D49">
        <v>2.5</v>
      </c>
      <c r="E49">
        <v>4.0999999999999996</v>
      </c>
      <c r="F49">
        <v>5.5</v>
      </c>
      <c r="G49">
        <v>6</v>
      </c>
      <c r="H49">
        <v>7.5</v>
      </c>
      <c r="I49">
        <v>7.5</v>
      </c>
      <c r="J49">
        <v>8.5</v>
      </c>
      <c r="K49">
        <v>9</v>
      </c>
      <c r="L49">
        <v>9.5</v>
      </c>
    </row>
    <row r="50" spans="1:12" ht="15.75" x14ac:dyDescent="0.25">
      <c r="A50" s="1" t="s">
        <v>50</v>
      </c>
      <c r="B50">
        <v>0.60000000000000009</v>
      </c>
      <c r="C50">
        <v>1</v>
      </c>
      <c r="D50">
        <v>1.5</v>
      </c>
      <c r="E50">
        <v>2.5</v>
      </c>
      <c r="F50">
        <v>3.7</v>
      </c>
      <c r="G50">
        <v>4</v>
      </c>
      <c r="H50">
        <v>4.5</v>
      </c>
      <c r="I50">
        <v>5</v>
      </c>
      <c r="J50">
        <v>5.5</v>
      </c>
      <c r="K50">
        <v>6.5</v>
      </c>
      <c r="L50">
        <v>8</v>
      </c>
    </row>
    <row r="51" spans="1:12" x14ac:dyDescent="0.25">
      <c r="B51" s="14">
        <f>AVERAGE(B46:B50)</f>
        <v>0.5</v>
      </c>
      <c r="C51" s="14">
        <f t="shared" ref="C51:L51" si="7">AVERAGE(C46:C50)</f>
        <v>1.2600000000000002</v>
      </c>
      <c r="D51" s="14">
        <f t="shared" si="7"/>
        <v>1.6800000000000002</v>
      </c>
      <c r="E51" s="14">
        <f t="shared" si="7"/>
        <v>2.46</v>
      </c>
      <c r="F51" s="14">
        <f t="shared" si="7"/>
        <v>3.5200000000000005</v>
      </c>
      <c r="G51" s="14">
        <f t="shared" si="7"/>
        <v>3.88</v>
      </c>
      <c r="H51" s="14">
        <f t="shared" si="7"/>
        <v>4.38</v>
      </c>
      <c r="I51" s="14">
        <f t="shared" si="7"/>
        <v>4.58</v>
      </c>
      <c r="J51" s="14">
        <f t="shared" si="7"/>
        <v>5.3</v>
      </c>
      <c r="K51" s="14">
        <f t="shared" si="7"/>
        <v>5.74</v>
      </c>
      <c r="L51" s="14">
        <f t="shared" si="7"/>
        <v>6.24</v>
      </c>
    </row>
    <row r="52" spans="1:12" ht="15.75" x14ac:dyDescent="0.25">
      <c r="A52" s="1" t="s">
        <v>51</v>
      </c>
      <c r="B52">
        <v>0</v>
      </c>
      <c r="C52">
        <v>0</v>
      </c>
      <c r="D52">
        <v>0.5</v>
      </c>
      <c r="E52">
        <v>0.5</v>
      </c>
      <c r="F52">
        <v>0.5</v>
      </c>
      <c r="G52">
        <v>0.79999999999999982</v>
      </c>
      <c r="H52">
        <v>0.79999999999999982</v>
      </c>
      <c r="I52">
        <v>1</v>
      </c>
      <c r="J52">
        <v>1</v>
      </c>
      <c r="K52">
        <v>1.5</v>
      </c>
      <c r="L52">
        <v>2</v>
      </c>
    </row>
    <row r="53" spans="1:12" ht="15.75" x14ac:dyDescent="0.25">
      <c r="A53" s="1" t="s">
        <v>52</v>
      </c>
      <c r="B53">
        <v>0</v>
      </c>
      <c r="C53">
        <v>0.5</v>
      </c>
      <c r="D53">
        <v>0.5</v>
      </c>
      <c r="E53">
        <v>0.5</v>
      </c>
      <c r="F53">
        <v>0.5</v>
      </c>
      <c r="G53">
        <v>0.5</v>
      </c>
      <c r="H53">
        <v>0.5</v>
      </c>
      <c r="I53">
        <v>0.5</v>
      </c>
      <c r="J53">
        <v>0.5</v>
      </c>
      <c r="K53">
        <v>0.5</v>
      </c>
      <c r="L53">
        <v>0.5</v>
      </c>
    </row>
    <row r="54" spans="1:12" ht="15.75" x14ac:dyDescent="0.25">
      <c r="A54" s="1" t="s">
        <v>53</v>
      </c>
      <c r="B54">
        <v>0.20000000000000018</v>
      </c>
      <c r="C54">
        <v>0.20000000000000018</v>
      </c>
      <c r="D54">
        <v>0.20000000000000018</v>
      </c>
      <c r="E54">
        <v>0.20000000000000018</v>
      </c>
      <c r="F54">
        <v>0.40000000000000036</v>
      </c>
      <c r="G54">
        <v>0.70000000000000018</v>
      </c>
      <c r="H54">
        <v>0.70000000000000018</v>
      </c>
      <c r="I54">
        <v>0.70000000000000018</v>
      </c>
      <c r="J54">
        <v>0.40000000000000036</v>
      </c>
      <c r="K54">
        <v>0.70000000000000018</v>
      </c>
      <c r="L54">
        <v>0.70000000000000018</v>
      </c>
    </row>
    <row r="55" spans="1:12" ht="15.75" x14ac:dyDescent="0.25">
      <c r="A55" s="1" t="s">
        <v>54</v>
      </c>
      <c r="B55">
        <v>0</v>
      </c>
      <c r="C55">
        <v>0</v>
      </c>
      <c r="D55">
        <v>0.20000000000000018</v>
      </c>
      <c r="E55">
        <v>0.20000000000000018</v>
      </c>
      <c r="F55">
        <v>0.20000000000000018</v>
      </c>
      <c r="G55">
        <v>0.20000000000000018</v>
      </c>
      <c r="H55">
        <v>0.20000000000000018</v>
      </c>
      <c r="I55">
        <v>0.20000000000000018</v>
      </c>
      <c r="J55">
        <v>0.5</v>
      </c>
      <c r="K55">
        <v>0.5</v>
      </c>
      <c r="L55">
        <v>0.5</v>
      </c>
    </row>
    <row r="56" spans="1:12" ht="15.75" x14ac:dyDescent="0.25">
      <c r="A56" s="1" t="s">
        <v>55</v>
      </c>
      <c r="B56">
        <v>0</v>
      </c>
      <c r="C56">
        <v>0.5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1.2999999999999998</v>
      </c>
      <c r="K56">
        <v>1.6</v>
      </c>
      <c r="L56">
        <v>2</v>
      </c>
    </row>
    <row r="57" spans="1:12" x14ac:dyDescent="0.25">
      <c r="B57" s="14">
        <f>AVERAGE(B52:B56)</f>
        <v>4.0000000000000036E-2</v>
      </c>
      <c r="C57" s="14">
        <f t="shared" ref="C57:L57" si="8">AVERAGE(C52:C56)</f>
        <v>0.24000000000000005</v>
      </c>
      <c r="D57" s="14">
        <f t="shared" si="8"/>
        <v>0.48000000000000009</v>
      </c>
      <c r="E57" s="14">
        <f t="shared" si="8"/>
        <v>0.48000000000000009</v>
      </c>
      <c r="F57" s="14">
        <f t="shared" si="8"/>
        <v>0.52000000000000013</v>
      </c>
      <c r="G57" s="14">
        <f t="shared" si="8"/>
        <v>0.64</v>
      </c>
      <c r="H57" s="14">
        <f t="shared" si="8"/>
        <v>0.64</v>
      </c>
      <c r="I57" s="14">
        <f t="shared" si="8"/>
        <v>0.68</v>
      </c>
      <c r="J57" s="14">
        <f t="shared" si="8"/>
        <v>0.74</v>
      </c>
      <c r="K57" s="14">
        <f t="shared" si="8"/>
        <v>0.96000000000000019</v>
      </c>
      <c r="L57" s="14">
        <f t="shared" si="8"/>
        <v>1.1400000000000001</v>
      </c>
    </row>
    <row r="58" spans="1:12" ht="15.75" x14ac:dyDescent="0.25">
      <c r="A58" s="1" t="s">
        <v>56</v>
      </c>
      <c r="B58">
        <v>0</v>
      </c>
      <c r="C58">
        <v>0.5</v>
      </c>
      <c r="D58">
        <v>0.5</v>
      </c>
      <c r="E58">
        <v>0.60000000000000009</v>
      </c>
      <c r="F58">
        <v>0.60000000000000009</v>
      </c>
      <c r="G58">
        <v>0.60000000000000009</v>
      </c>
      <c r="H58">
        <v>0.60000000000000009</v>
      </c>
      <c r="I58">
        <v>0.60000000000000009</v>
      </c>
      <c r="J58">
        <v>0.60000000000000009</v>
      </c>
      <c r="K58">
        <v>0.60000000000000009</v>
      </c>
      <c r="L58">
        <v>0.60000000000000009</v>
      </c>
    </row>
    <row r="59" spans="1:12" ht="15.75" x14ac:dyDescent="0.25">
      <c r="A59" s="1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</row>
    <row r="60" spans="1:12" ht="15.75" x14ac:dyDescent="0.25">
      <c r="A60" s="1" t="s">
        <v>58</v>
      </c>
      <c r="B60">
        <v>0.5</v>
      </c>
      <c r="C60">
        <v>0.70000000000000018</v>
      </c>
      <c r="D60">
        <v>0.70000000000000018</v>
      </c>
      <c r="E60">
        <v>0.70000000000000018</v>
      </c>
      <c r="F60">
        <v>1</v>
      </c>
      <c r="G60">
        <v>1</v>
      </c>
      <c r="H60">
        <v>1</v>
      </c>
      <c r="I60">
        <v>1</v>
      </c>
      <c r="J60">
        <v>1</v>
      </c>
      <c r="K60">
        <v>1.2000000000000002</v>
      </c>
      <c r="L60">
        <v>1.2000000000000002</v>
      </c>
    </row>
    <row r="61" spans="1:12" ht="15.75" x14ac:dyDescent="0.25">
      <c r="A61" s="1" t="s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0.29999999999999982</v>
      </c>
      <c r="K61">
        <v>0.5</v>
      </c>
      <c r="L61">
        <v>0.5</v>
      </c>
    </row>
    <row r="62" spans="1:12" ht="15.75" x14ac:dyDescent="0.25">
      <c r="A62" s="1" t="s">
        <v>60</v>
      </c>
      <c r="B62">
        <v>0</v>
      </c>
      <c r="C62">
        <v>0.29999999999999982</v>
      </c>
      <c r="D62">
        <v>0.39999999999999991</v>
      </c>
      <c r="E62">
        <v>0.70000000000000018</v>
      </c>
      <c r="F62">
        <v>0.70000000000000018</v>
      </c>
      <c r="G62">
        <v>0.70000000000000018</v>
      </c>
      <c r="H62">
        <v>0.70000000000000018</v>
      </c>
      <c r="I62">
        <v>0.70000000000000018</v>
      </c>
      <c r="J62">
        <v>1</v>
      </c>
      <c r="K62">
        <v>1</v>
      </c>
      <c r="L62">
        <v>1</v>
      </c>
    </row>
    <row r="63" spans="1:12" x14ac:dyDescent="0.25">
      <c r="B63" s="14">
        <f>AVERAGE(B58:B62)</f>
        <v>0.1</v>
      </c>
      <c r="C63" s="14">
        <f t="shared" ref="C63:L63" si="9">AVERAGE(C58:C62)</f>
        <v>0.3</v>
      </c>
      <c r="D63" s="14">
        <f t="shared" si="9"/>
        <v>0.32</v>
      </c>
      <c r="E63" s="14">
        <f t="shared" si="9"/>
        <v>0.40000000000000008</v>
      </c>
      <c r="F63" s="14">
        <f t="shared" si="9"/>
        <v>0.46000000000000008</v>
      </c>
      <c r="G63" s="14">
        <f t="shared" si="9"/>
        <v>0.46000000000000008</v>
      </c>
      <c r="H63" s="14">
        <f t="shared" si="9"/>
        <v>0.46000000000000008</v>
      </c>
      <c r="I63" s="14">
        <f t="shared" si="9"/>
        <v>0.46000000000000008</v>
      </c>
      <c r="J63" s="14">
        <f t="shared" si="9"/>
        <v>0.57999999999999996</v>
      </c>
      <c r="K63" s="14">
        <f t="shared" si="9"/>
        <v>0.66</v>
      </c>
      <c r="L63" s="14">
        <f t="shared" si="9"/>
        <v>0.66</v>
      </c>
    </row>
    <row r="64" spans="1:12" ht="15.75" x14ac:dyDescent="0.25">
      <c r="A64" s="1" t="s">
        <v>61</v>
      </c>
      <c r="B64">
        <v>0</v>
      </c>
      <c r="C64">
        <v>0</v>
      </c>
      <c r="D64">
        <v>0</v>
      </c>
      <c r="E64">
        <v>0</v>
      </c>
      <c r="F64">
        <v>0.5</v>
      </c>
      <c r="G64">
        <v>0.5</v>
      </c>
      <c r="H64">
        <v>0.5</v>
      </c>
      <c r="I64">
        <v>0.5</v>
      </c>
      <c r="J64">
        <v>0.5</v>
      </c>
      <c r="K64">
        <v>1</v>
      </c>
      <c r="L64">
        <v>1</v>
      </c>
    </row>
    <row r="65" spans="1:12" ht="15.75" x14ac:dyDescent="0.25">
      <c r="A65" s="1" t="s">
        <v>62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0.20000000000000018</v>
      </c>
      <c r="L65">
        <v>0.20000000000000018</v>
      </c>
    </row>
    <row r="66" spans="1:12" ht="15.75" x14ac:dyDescent="0.25">
      <c r="A66" s="1" t="s">
        <v>63</v>
      </c>
      <c r="B66">
        <v>0</v>
      </c>
      <c r="C66">
        <v>0.5</v>
      </c>
      <c r="D66">
        <v>0.5</v>
      </c>
      <c r="E66">
        <v>0.5</v>
      </c>
      <c r="F66">
        <v>0.5</v>
      </c>
      <c r="G66">
        <v>0.5</v>
      </c>
      <c r="H66">
        <v>0</v>
      </c>
      <c r="I66">
        <v>0.5</v>
      </c>
      <c r="J66">
        <v>0.5</v>
      </c>
      <c r="K66">
        <v>0.5</v>
      </c>
      <c r="L66">
        <v>0.5</v>
      </c>
    </row>
    <row r="67" spans="1:12" ht="15.75" x14ac:dyDescent="0.25">
      <c r="A67" s="1" t="s">
        <v>64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</row>
    <row r="68" spans="1:12" ht="15.75" x14ac:dyDescent="0.25">
      <c r="A68" s="1" t="s">
        <v>65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</row>
    <row r="69" spans="1:12" x14ac:dyDescent="0.25">
      <c r="B69" s="14">
        <f>AVERAGE(B64:B68)</f>
        <v>0</v>
      </c>
      <c r="C69" s="14">
        <f t="shared" ref="C69:L69" si="10">AVERAGE(C64:C68)</f>
        <v>0.1</v>
      </c>
      <c r="D69" s="14">
        <f t="shared" si="10"/>
        <v>0.1</v>
      </c>
      <c r="E69" s="14">
        <f t="shared" si="10"/>
        <v>0.1</v>
      </c>
      <c r="F69" s="14">
        <f t="shared" si="10"/>
        <v>0.2</v>
      </c>
      <c r="G69" s="14">
        <f t="shared" si="10"/>
        <v>0.2</v>
      </c>
      <c r="H69" s="14">
        <f t="shared" si="10"/>
        <v>0.1</v>
      </c>
      <c r="I69" s="14">
        <f t="shared" si="10"/>
        <v>0.2</v>
      </c>
      <c r="J69" s="14">
        <f t="shared" si="10"/>
        <v>0.2</v>
      </c>
      <c r="K69" s="14">
        <f t="shared" si="10"/>
        <v>0.34</v>
      </c>
      <c r="L69" s="14">
        <f t="shared" si="10"/>
        <v>0.34</v>
      </c>
    </row>
    <row r="70" spans="1:12" ht="15.75" x14ac:dyDescent="0.25">
      <c r="A70" s="4" t="s">
        <v>66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</row>
    <row r="71" spans="1:12" ht="15.75" x14ac:dyDescent="0.25">
      <c r="A71" s="1" t="s">
        <v>67</v>
      </c>
      <c r="B71">
        <v>0.29999999999999982</v>
      </c>
      <c r="C71">
        <v>0.79999999999999982</v>
      </c>
      <c r="D71">
        <v>0.79999999999999982</v>
      </c>
      <c r="E71">
        <v>0.79999999999999982</v>
      </c>
      <c r="F71">
        <v>0.79999999999999982</v>
      </c>
      <c r="G71">
        <v>0.79999999999999982</v>
      </c>
      <c r="H71">
        <v>0.79999999999999982</v>
      </c>
      <c r="I71">
        <v>0.79999999999999982</v>
      </c>
      <c r="J71">
        <v>0.79999999999999982</v>
      </c>
      <c r="K71">
        <v>0.79999999999999982</v>
      </c>
      <c r="L71">
        <v>0.79999999999999982</v>
      </c>
    </row>
    <row r="72" spans="1:12" ht="15.75" x14ac:dyDescent="0.25">
      <c r="A72" s="1" t="s">
        <v>68</v>
      </c>
      <c r="B72">
        <v>0.5</v>
      </c>
      <c r="C72">
        <v>0.5</v>
      </c>
      <c r="D72">
        <v>0.5</v>
      </c>
      <c r="E72">
        <v>0.5</v>
      </c>
      <c r="F72">
        <v>0.5</v>
      </c>
      <c r="G72">
        <v>0.5</v>
      </c>
      <c r="H72">
        <v>0.5</v>
      </c>
      <c r="I72">
        <v>0.5</v>
      </c>
      <c r="J72">
        <v>0.5</v>
      </c>
      <c r="K72">
        <v>0.5</v>
      </c>
      <c r="L72">
        <v>0.5</v>
      </c>
    </row>
    <row r="73" spans="1:12" ht="15.75" x14ac:dyDescent="0.25">
      <c r="A73" s="1" t="s">
        <v>69</v>
      </c>
      <c r="B73">
        <v>0</v>
      </c>
      <c r="C73">
        <v>0.5</v>
      </c>
      <c r="D73">
        <v>0.5</v>
      </c>
      <c r="E73">
        <v>0.5</v>
      </c>
      <c r="F73">
        <v>0.79999999999999982</v>
      </c>
      <c r="G73">
        <v>0.79999999999999982</v>
      </c>
      <c r="H73">
        <v>0.79999999999999982</v>
      </c>
      <c r="I73">
        <v>0.79999999999999982</v>
      </c>
      <c r="J73">
        <v>0.5</v>
      </c>
      <c r="K73">
        <v>0.5</v>
      </c>
      <c r="L73">
        <v>0.5</v>
      </c>
    </row>
    <row r="74" spans="1:12" ht="15.75" x14ac:dyDescent="0.25">
      <c r="A74" s="1" t="s">
        <v>70</v>
      </c>
      <c r="B74">
        <v>0.20000000000000018</v>
      </c>
      <c r="C74">
        <v>0.20000000000000018</v>
      </c>
      <c r="D74">
        <v>0.20000000000000018</v>
      </c>
      <c r="E74">
        <v>0.20000000000000018</v>
      </c>
      <c r="F74">
        <v>0.20000000000000018</v>
      </c>
      <c r="G74">
        <v>0.20000000000000018</v>
      </c>
      <c r="H74">
        <v>0.20000000000000018</v>
      </c>
      <c r="I74">
        <v>0.20000000000000018</v>
      </c>
      <c r="J74">
        <v>0.20000000000000018</v>
      </c>
      <c r="K74">
        <v>0.20000000000000018</v>
      </c>
      <c r="L74">
        <v>0.20000000000000018</v>
      </c>
    </row>
    <row r="75" spans="1:12" x14ac:dyDescent="0.25">
      <c r="B75" s="14">
        <f>AVERAGE(B71:B74)</f>
        <v>0.25</v>
      </c>
      <c r="C75" s="14">
        <f t="shared" ref="C75:L75" si="11">AVERAGE(C71:C74)</f>
        <v>0.5</v>
      </c>
      <c r="D75" s="14">
        <f t="shared" si="11"/>
        <v>0.5</v>
      </c>
      <c r="E75" s="14">
        <f t="shared" si="11"/>
        <v>0.5</v>
      </c>
      <c r="F75" s="14">
        <f t="shared" si="11"/>
        <v>0.57499999999999996</v>
      </c>
      <c r="G75" s="14">
        <f t="shared" si="11"/>
        <v>0.57499999999999996</v>
      </c>
      <c r="H75" s="14">
        <f t="shared" si="11"/>
        <v>0.57499999999999996</v>
      </c>
      <c r="I75" s="14">
        <f t="shared" si="11"/>
        <v>0.57499999999999996</v>
      </c>
      <c r="J75" s="14">
        <f t="shared" si="11"/>
        <v>0.5</v>
      </c>
      <c r="K75" s="14">
        <f t="shared" si="11"/>
        <v>0.5</v>
      </c>
      <c r="L75" s="14">
        <f t="shared" si="11"/>
        <v>0.5</v>
      </c>
    </row>
    <row r="76" spans="1:12" ht="15.75" x14ac:dyDescent="0.25">
      <c r="A76" s="1" t="s">
        <v>71</v>
      </c>
      <c r="B76">
        <v>0.5</v>
      </c>
      <c r="C76">
        <v>1</v>
      </c>
      <c r="D76">
        <v>2.0999999999999996</v>
      </c>
      <c r="E76">
        <v>3</v>
      </c>
      <c r="F76">
        <v>4</v>
      </c>
      <c r="G76">
        <v>5</v>
      </c>
      <c r="H76">
        <v>5.5</v>
      </c>
      <c r="I76">
        <v>6.3000000000000007</v>
      </c>
      <c r="J76">
        <v>7</v>
      </c>
      <c r="K76">
        <v>7.5</v>
      </c>
      <c r="L76">
        <v>8.5</v>
      </c>
    </row>
    <row r="77" spans="1:12" ht="15.75" x14ac:dyDescent="0.25">
      <c r="A77" s="1" t="s">
        <v>72</v>
      </c>
      <c r="B77">
        <v>0.5</v>
      </c>
      <c r="C77">
        <v>1.9000000000000004</v>
      </c>
      <c r="D77">
        <v>2.5</v>
      </c>
      <c r="E77">
        <v>3.3</v>
      </c>
      <c r="F77">
        <v>3.8000000000000007</v>
      </c>
      <c r="G77">
        <v>4</v>
      </c>
      <c r="H77">
        <v>4.5</v>
      </c>
      <c r="I77">
        <v>4.5</v>
      </c>
      <c r="J77">
        <v>4.5</v>
      </c>
      <c r="K77">
        <v>5</v>
      </c>
      <c r="L77">
        <v>5.5</v>
      </c>
    </row>
    <row r="78" spans="1:12" ht="15.75" x14ac:dyDescent="0.25">
      <c r="A78" s="1" t="s">
        <v>73</v>
      </c>
      <c r="B78">
        <v>0.5</v>
      </c>
      <c r="C78">
        <v>1.2999999999999998</v>
      </c>
      <c r="D78">
        <v>2</v>
      </c>
      <c r="E78">
        <v>3</v>
      </c>
      <c r="F78">
        <v>3.8</v>
      </c>
      <c r="G78">
        <v>4</v>
      </c>
      <c r="H78">
        <v>4.4000000000000004</v>
      </c>
      <c r="I78">
        <v>5</v>
      </c>
      <c r="J78">
        <v>5.8000000000000007</v>
      </c>
      <c r="K78">
        <v>6</v>
      </c>
      <c r="L78">
        <v>6.5</v>
      </c>
    </row>
    <row r="79" spans="1:12" ht="15.75" x14ac:dyDescent="0.25">
      <c r="A79" s="1" t="s">
        <v>74</v>
      </c>
      <c r="B79">
        <v>0.5</v>
      </c>
      <c r="C79">
        <v>0.5</v>
      </c>
      <c r="D79">
        <v>0.5</v>
      </c>
      <c r="E79">
        <v>1</v>
      </c>
      <c r="F79">
        <v>2</v>
      </c>
      <c r="G79">
        <v>3</v>
      </c>
      <c r="H79">
        <v>3</v>
      </c>
      <c r="I79">
        <v>3</v>
      </c>
      <c r="J79">
        <v>3</v>
      </c>
      <c r="K79">
        <v>3</v>
      </c>
      <c r="L79">
        <v>3</v>
      </c>
    </row>
    <row r="80" spans="1:12" ht="15.75" x14ac:dyDescent="0.25">
      <c r="A80" s="1" t="s">
        <v>75</v>
      </c>
      <c r="B80">
        <v>0.5</v>
      </c>
      <c r="C80">
        <v>1.5</v>
      </c>
      <c r="D80">
        <v>1.5</v>
      </c>
      <c r="E80">
        <v>1.5</v>
      </c>
      <c r="F80">
        <v>1.5</v>
      </c>
      <c r="G80">
        <v>1.5</v>
      </c>
      <c r="H80">
        <v>1.5</v>
      </c>
      <c r="I80">
        <v>1.5</v>
      </c>
      <c r="J80">
        <v>2</v>
      </c>
      <c r="K80">
        <v>2</v>
      </c>
      <c r="L80">
        <v>2</v>
      </c>
    </row>
    <row r="81" spans="1:12" x14ac:dyDescent="0.25">
      <c r="B81" s="14">
        <f>AVERAGE(B76:B80)</f>
        <v>0.5</v>
      </c>
      <c r="C81" s="14">
        <f t="shared" ref="C81:L81" si="12">AVERAGE(C76:C80)</f>
        <v>1.24</v>
      </c>
      <c r="D81" s="14">
        <f t="shared" si="12"/>
        <v>1.72</v>
      </c>
      <c r="E81" s="14">
        <f t="shared" si="12"/>
        <v>2.3600000000000003</v>
      </c>
      <c r="F81" s="14">
        <f t="shared" si="12"/>
        <v>3.0200000000000005</v>
      </c>
      <c r="G81" s="14">
        <f t="shared" si="12"/>
        <v>3.5</v>
      </c>
      <c r="H81" s="14">
        <f t="shared" si="12"/>
        <v>3.78</v>
      </c>
      <c r="I81" s="14">
        <f t="shared" si="12"/>
        <v>4.0600000000000005</v>
      </c>
      <c r="J81" s="14">
        <f t="shared" si="12"/>
        <v>4.46</v>
      </c>
      <c r="K81" s="14">
        <f t="shared" si="12"/>
        <v>4.7</v>
      </c>
      <c r="L81" s="14">
        <f t="shared" si="12"/>
        <v>5.0999999999999996</v>
      </c>
    </row>
    <row r="82" spans="1:12" ht="15.75" x14ac:dyDescent="0.25">
      <c r="A82" s="1" t="s">
        <v>76</v>
      </c>
      <c r="B82">
        <v>0.5</v>
      </c>
      <c r="C82">
        <v>1.7999999999999998</v>
      </c>
      <c r="D82">
        <v>2.5</v>
      </c>
      <c r="E82">
        <v>3</v>
      </c>
      <c r="F82">
        <v>3</v>
      </c>
      <c r="G82">
        <v>3</v>
      </c>
      <c r="H82">
        <v>3.5</v>
      </c>
      <c r="I82">
        <v>3.5</v>
      </c>
      <c r="J82">
        <v>3.5</v>
      </c>
      <c r="K82">
        <v>3.5</v>
      </c>
      <c r="L82">
        <v>3.5</v>
      </c>
    </row>
    <row r="83" spans="1:12" ht="15.75" x14ac:dyDescent="0.25">
      <c r="A83" s="1" t="s">
        <v>77</v>
      </c>
      <c r="B83">
        <v>0.5</v>
      </c>
      <c r="C83">
        <v>1</v>
      </c>
      <c r="D83">
        <v>2</v>
      </c>
      <c r="E83">
        <v>3</v>
      </c>
      <c r="F83">
        <v>3.2</v>
      </c>
      <c r="G83">
        <v>4</v>
      </c>
      <c r="H83">
        <v>5</v>
      </c>
      <c r="I83">
        <v>5</v>
      </c>
      <c r="J83">
        <v>5</v>
      </c>
      <c r="K83">
        <v>5</v>
      </c>
      <c r="L83">
        <v>5</v>
      </c>
    </row>
    <row r="84" spans="1:12" ht="15.75" x14ac:dyDescent="0.25">
      <c r="A84" s="1" t="s">
        <v>78</v>
      </c>
      <c r="B84">
        <v>0.29999999999999982</v>
      </c>
      <c r="C84">
        <v>1.5</v>
      </c>
      <c r="D84">
        <v>1.7000000000000002</v>
      </c>
      <c r="E84">
        <v>2.5</v>
      </c>
      <c r="F84">
        <v>3.5</v>
      </c>
      <c r="G84">
        <v>4.5</v>
      </c>
      <c r="H84">
        <v>5</v>
      </c>
      <c r="I84">
        <v>7</v>
      </c>
      <c r="J84">
        <v>7.5</v>
      </c>
      <c r="K84">
        <v>8</v>
      </c>
      <c r="L84">
        <v>8.5</v>
      </c>
    </row>
    <row r="85" spans="1:12" ht="15.75" x14ac:dyDescent="0.25">
      <c r="A85" s="1" t="s">
        <v>79</v>
      </c>
      <c r="B85">
        <v>0.5</v>
      </c>
      <c r="C85">
        <v>2</v>
      </c>
      <c r="D85">
        <v>2.7</v>
      </c>
      <c r="E85">
        <v>3.5</v>
      </c>
      <c r="F85">
        <v>5</v>
      </c>
      <c r="G85">
        <v>5</v>
      </c>
      <c r="H85">
        <v>5.5</v>
      </c>
      <c r="I85">
        <v>5.5</v>
      </c>
      <c r="J85">
        <v>5.5</v>
      </c>
      <c r="K85">
        <v>6</v>
      </c>
      <c r="L85">
        <v>6.5</v>
      </c>
    </row>
    <row r="86" spans="1:12" ht="15.75" x14ac:dyDescent="0.25">
      <c r="A86" s="1" t="s">
        <v>80</v>
      </c>
      <c r="B86">
        <v>0.5</v>
      </c>
      <c r="C86">
        <v>1.7000000000000002</v>
      </c>
      <c r="D86">
        <v>2.2000000000000002</v>
      </c>
      <c r="E86">
        <v>3.7</v>
      </c>
      <c r="F86">
        <v>4.8</v>
      </c>
      <c r="G86">
        <v>5.2</v>
      </c>
      <c r="H86">
        <v>6.2</v>
      </c>
      <c r="I86">
        <v>7.2</v>
      </c>
      <c r="J86">
        <v>7.2</v>
      </c>
      <c r="K86">
        <v>7.7</v>
      </c>
      <c r="L86">
        <v>8.1999999999999993</v>
      </c>
    </row>
    <row r="87" spans="1:12" x14ac:dyDescent="0.25">
      <c r="B87" s="14">
        <f>AVERAGE(B82:B86)</f>
        <v>0.45999999999999996</v>
      </c>
      <c r="C87" s="14">
        <f t="shared" ref="C87:L87" si="13">AVERAGE(C82:C86)</f>
        <v>1.6</v>
      </c>
      <c r="D87" s="14">
        <f t="shared" si="13"/>
        <v>2.2200000000000002</v>
      </c>
      <c r="E87" s="14">
        <f t="shared" si="13"/>
        <v>3.1399999999999997</v>
      </c>
      <c r="F87" s="14">
        <f t="shared" si="13"/>
        <v>3.9</v>
      </c>
      <c r="G87" s="14">
        <f t="shared" si="13"/>
        <v>4.34</v>
      </c>
      <c r="H87" s="14">
        <f t="shared" si="13"/>
        <v>5.04</v>
      </c>
      <c r="I87" s="14">
        <f t="shared" si="13"/>
        <v>5.64</v>
      </c>
      <c r="J87" s="14">
        <f t="shared" si="13"/>
        <v>5.74</v>
      </c>
      <c r="K87" s="14">
        <f t="shared" si="13"/>
        <v>6.04</v>
      </c>
      <c r="L87" s="14">
        <f t="shared" si="13"/>
        <v>6.34</v>
      </c>
    </row>
    <row r="88" spans="1:12" ht="15.75" x14ac:dyDescent="0.25">
      <c r="A88" s="1" t="s">
        <v>81</v>
      </c>
      <c r="B88">
        <v>0</v>
      </c>
      <c r="C88">
        <v>0</v>
      </c>
      <c r="D88">
        <v>0.5</v>
      </c>
      <c r="E88">
        <v>0.5</v>
      </c>
      <c r="F88">
        <v>0.5</v>
      </c>
      <c r="G88">
        <v>0.5</v>
      </c>
      <c r="H88">
        <v>0.5</v>
      </c>
      <c r="I88">
        <v>0.5</v>
      </c>
      <c r="J88">
        <v>0.5</v>
      </c>
      <c r="K88">
        <v>1</v>
      </c>
      <c r="L88">
        <v>1</v>
      </c>
    </row>
    <row r="89" spans="1:12" ht="15.75" x14ac:dyDescent="0.25">
      <c r="A89" s="1" t="s">
        <v>82</v>
      </c>
      <c r="B89">
        <v>0</v>
      </c>
      <c r="C89">
        <v>0.5</v>
      </c>
      <c r="D89">
        <v>1</v>
      </c>
      <c r="E89">
        <v>1.5</v>
      </c>
      <c r="F89">
        <v>1.5</v>
      </c>
      <c r="G89">
        <v>1.5</v>
      </c>
      <c r="H89">
        <v>1.5</v>
      </c>
      <c r="I89">
        <v>1.5</v>
      </c>
      <c r="J89">
        <v>2.5</v>
      </c>
      <c r="K89">
        <v>2.5</v>
      </c>
      <c r="L89">
        <v>2.5</v>
      </c>
    </row>
    <row r="90" spans="1:12" ht="15.75" x14ac:dyDescent="0.25">
      <c r="A90" s="1" t="s">
        <v>83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0.5</v>
      </c>
      <c r="L90">
        <v>0.5</v>
      </c>
    </row>
    <row r="91" spans="1:12" ht="15.75" x14ac:dyDescent="0.25">
      <c r="A91" s="1" t="s">
        <v>84</v>
      </c>
      <c r="B91">
        <v>0</v>
      </c>
      <c r="C91">
        <v>0.5</v>
      </c>
      <c r="D91">
        <v>0.5</v>
      </c>
      <c r="E91">
        <v>0.5</v>
      </c>
      <c r="F91">
        <v>0.5</v>
      </c>
      <c r="G91">
        <v>0.5</v>
      </c>
      <c r="H91">
        <v>0.5</v>
      </c>
      <c r="I91">
        <v>0.5</v>
      </c>
      <c r="J91">
        <v>0.5</v>
      </c>
      <c r="K91">
        <v>0.5</v>
      </c>
      <c r="L91">
        <v>0.5</v>
      </c>
    </row>
    <row r="92" spans="1:12" ht="15.75" x14ac:dyDescent="0.25">
      <c r="A92" s="1" t="s">
        <v>85</v>
      </c>
      <c r="B92">
        <v>0</v>
      </c>
      <c r="C92">
        <v>0</v>
      </c>
      <c r="D92">
        <v>0</v>
      </c>
      <c r="E92">
        <v>0</v>
      </c>
      <c r="F92">
        <v>0.20000000000000018</v>
      </c>
      <c r="G92">
        <v>0.20000000000000018</v>
      </c>
      <c r="H92">
        <v>0.5</v>
      </c>
      <c r="I92">
        <v>0.5</v>
      </c>
      <c r="J92">
        <v>0.5</v>
      </c>
      <c r="K92">
        <v>0.79999999999999982</v>
      </c>
      <c r="L92">
        <v>1</v>
      </c>
    </row>
    <row r="93" spans="1:12" x14ac:dyDescent="0.25">
      <c r="B93" s="14">
        <f>AVERAGE(B88:B92)</f>
        <v>0</v>
      </c>
      <c r="C93" s="14">
        <f t="shared" ref="C93:L93" si="14">AVERAGE(C88:C92)</f>
        <v>0.2</v>
      </c>
      <c r="D93" s="14">
        <f t="shared" si="14"/>
        <v>0.4</v>
      </c>
      <c r="E93" s="14">
        <f t="shared" si="14"/>
        <v>0.5</v>
      </c>
      <c r="F93" s="14">
        <f t="shared" si="14"/>
        <v>0.54</v>
      </c>
      <c r="G93" s="14">
        <f t="shared" si="14"/>
        <v>0.54</v>
      </c>
      <c r="H93" s="14">
        <f t="shared" si="14"/>
        <v>0.6</v>
      </c>
      <c r="I93" s="14">
        <f t="shared" si="14"/>
        <v>0.6</v>
      </c>
      <c r="J93" s="14">
        <f t="shared" si="14"/>
        <v>0.8</v>
      </c>
      <c r="K93" s="14">
        <f t="shared" si="14"/>
        <v>1.06</v>
      </c>
      <c r="L93" s="14">
        <f t="shared" si="14"/>
        <v>1.1000000000000001</v>
      </c>
    </row>
    <row r="94" spans="1:12" ht="15.75" x14ac:dyDescent="0.25">
      <c r="A94" s="1" t="s">
        <v>86</v>
      </c>
      <c r="B94">
        <v>0</v>
      </c>
      <c r="C94">
        <v>0.5</v>
      </c>
      <c r="D94">
        <v>0.5</v>
      </c>
      <c r="E94">
        <v>0.5</v>
      </c>
      <c r="F94">
        <v>0.5</v>
      </c>
      <c r="G94">
        <v>0.5</v>
      </c>
      <c r="H94">
        <v>0.5</v>
      </c>
      <c r="I94">
        <v>0.5</v>
      </c>
      <c r="J94">
        <v>0.5</v>
      </c>
      <c r="K94">
        <v>0.5</v>
      </c>
      <c r="L94">
        <v>0.5</v>
      </c>
    </row>
    <row r="95" spans="1:12" ht="15.75" x14ac:dyDescent="0.25">
      <c r="A95" s="4" t="s">
        <v>87</v>
      </c>
      <c r="B95">
        <v>0</v>
      </c>
      <c r="C95">
        <v>0.5</v>
      </c>
      <c r="D95">
        <v>0.5</v>
      </c>
      <c r="E95">
        <v>0.5</v>
      </c>
      <c r="F95">
        <v>0.5</v>
      </c>
      <c r="G95">
        <v>0.5</v>
      </c>
      <c r="H95">
        <v>0.5</v>
      </c>
      <c r="I95">
        <v>0.5</v>
      </c>
      <c r="J95">
        <v>0.5</v>
      </c>
      <c r="K95">
        <v>0.5</v>
      </c>
      <c r="L95">
        <v>0.5</v>
      </c>
    </row>
    <row r="96" spans="1:12" ht="15.75" x14ac:dyDescent="0.25">
      <c r="A96" s="1" t="s">
        <v>88</v>
      </c>
      <c r="B96">
        <v>0</v>
      </c>
      <c r="C96">
        <v>0.29999999999999982</v>
      </c>
      <c r="D96">
        <v>0.29999999999999982</v>
      </c>
      <c r="E96">
        <v>0.29999999999999982</v>
      </c>
      <c r="F96">
        <v>0.29999999999999982</v>
      </c>
      <c r="G96">
        <v>0.29999999999999982</v>
      </c>
      <c r="H96">
        <v>0.29999999999999982</v>
      </c>
      <c r="I96">
        <v>0.29999999999999982</v>
      </c>
      <c r="J96">
        <v>0.29999999999999982</v>
      </c>
      <c r="K96">
        <v>0.79999999999999982</v>
      </c>
      <c r="L96">
        <v>0.79999999999999982</v>
      </c>
    </row>
    <row r="97" spans="1:12" ht="15.75" x14ac:dyDescent="0.25">
      <c r="A97" s="1" t="s">
        <v>89</v>
      </c>
      <c r="B97">
        <v>0.10000000000000009</v>
      </c>
      <c r="C97">
        <v>0.30000000000000027</v>
      </c>
      <c r="D97">
        <v>0.30000000000000027</v>
      </c>
      <c r="E97">
        <v>0.30000000000000027</v>
      </c>
      <c r="F97">
        <v>0.30000000000000027</v>
      </c>
      <c r="G97">
        <v>0.30000000000000027</v>
      </c>
      <c r="H97">
        <v>0.30000000000000027</v>
      </c>
      <c r="I97">
        <v>0.30000000000000027</v>
      </c>
      <c r="J97">
        <v>0.30000000000000027</v>
      </c>
      <c r="K97">
        <v>0.60000000000000009</v>
      </c>
      <c r="L97">
        <v>0.60000000000000009</v>
      </c>
    </row>
    <row r="98" spans="1:12" ht="15.75" x14ac:dyDescent="0.25">
      <c r="A98" s="1" t="s">
        <v>90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</row>
    <row r="99" spans="1:12" x14ac:dyDescent="0.25">
      <c r="B99" s="14">
        <f>AVERAGE(B94,B96:B98)</f>
        <v>2.5000000000000022E-2</v>
      </c>
      <c r="C99" s="14">
        <f t="shared" ref="C99:L99" si="15">AVERAGE(C94,C96:C98)</f>
        <v>0.27500000000000002</v>
      </c>
      <c r="D99" s="14">
        <f t="shared" si="15"/>
        <v>0.27500000000000002</v>
      </c>
      <c r="E99" s="14">
        <f t="shared" si="15"/>
        <v>0.27500000000000002</v>
      </c>
      <c r="F99" s="14">
        <f t="shared" si="15"/>
        <v>0.27500000000000002</v>
      </c>
      <c r="G99" s="14">
        <f t="shared" si="15"/>
        <v>0.27500000000000002</v>
      </c>
      <c r="H99" s="14">
        <f t="shared" si="15"/>
        <v>0.27500000000000002</v>
      </c>
      <c r="I99" s="14">
        <f t="shared" si="15"/>
        <v>0.27500000000000002</v>
      </c>
      <c r="J99" s="14">
        <f t="shared" si="15"/>
        <v>0.27500000000000002</v>
      </c>
      <c r="K99" s="14">
        <f t="shared" si="15"/>
        <v>0.47499999999999998</v>
      </c>
      <c r="L99" s="14">
        <f t="shared" si="15"/>
        <v>0.47499999999999998</v>
      </c>
    </row>
    <row r="100" spans="1:12" ht="15.75" x14ac:dyDescent="0.25">
      <c r="A100" s="4" t="s">
        <v>91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</row>
    <row r="101" spans="1:12" ht="15.75" x14ac:dyDescent="0.25">
      <c r="A101" s="1" t="s">
        <v>92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0.20000000000000018</v>
      </c>
      <c r="L101">
        <v>0.39999999999999991</v>
      </c>
    </row>
    <row r="102" spans="1:12" ht="15.75" x14ac:dyDescent="0.25">
      <c r="A102" s="4" t="s">
        <v>93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</row>
    <row r="103" spans="1:12" ht="15.75" x14ac:dyDescent="0.25">
      <c r="A103" s="1" t="s">
        <v>94</v>
      </c>
      <c r="B103">
        <v>0.10000000000000009</v>
      </c>
      <c r="C103">
        <v>0.10000000000000009</v>
      </c>
      <c r="D103">
        <v>0.10000000000000009</v>
      </c>
      <c r="E103">
        <v>0.10000000000000009</v>
      </c>
      <c r="F103">
        <v>0.10000000000000009</v>
      </c>
      <c r="G103">
        <v>0.10000000000000009</v>
      </c>
      <c r="H103">
        <v>0.10000000000000009</v>
      </c>
      <c r="I103">
        <v>0.10000000000000009</v>
      </c>
      <c r="J103">
        <v>0.10000000000000009</v>
      </c>
      <c r="K103">
        <v>0.10000000000000009</v>
      </c>
      <c r="L103">
        <v>0.10000000000000009</v>
      </c>
    </row>
    <row r="104" spans="1:12" ht="15.75" x14ac:dyDescent="0.25">
      <c r="A104" s="1" t="s">
        <v>95</v>
      </c>
      <c r="B104">
        <v>0</v>
      </c>
      <c r="C104">
        <v>0</v>
      </c>
      <c r="D104">
        <v>0</v>
      </c>
      <c r="E104">
        <v>0</v>
      </c>
      <c r="F104">
        <v>0.5</v>
      </c>
      <c r="G104">
        <v>0.5</v>
      </c>
      <c r="H104">
        <v>0.5</v>
      </c>
      <c r="I104">
        <v>0.5</v>
      </c>
      <c r="J104">
        <v>0.5</v>
      </c>
      <c r="K104">
        <v>0.5</v>
      </c>
      <c r="L104">
        <v>0.5</v>
      </c>
    </row>
    <row r="105" spans="1:12" x14ac:dyDescent="0.25">
      <c r="B105" s="15">
        <f>AVERAGE(B101,B103:B104)</f>
        <v>3.3333333333333361E-2</v>
      </c>
      <c r="C105" s="15">
        <f t="shared" ref="C105:L105" si="16">AVERAGE(C101,C103:C104)</f>
        <v>3.3333333333333361E-2</v>
      </c>
      <c r="D105" s="15">
        <f t="shared" si="16"/>
        <v>3.3333333333333361E-2</v>
      </c>
      <c r="E105" s="15">
        <f t="shared" si="16"/>
        <v>3.3333333333333361E-2</v>
      </c>
      <c r="F105" s="15">
        <f t="shared" si="16"/>
        <v>0.20000000000000004</v>
      </c>
      <c r="G105" s="15">
        <f t="shared" si="16"/>
        <v>0.20000000000000004</v>
      </c>
      <c r="H105" s="15">
        <f t="shared" si="16"/>
        <v>0.20000000000000004</v>
      </c>
      <c r="I105" s="15">
        <f t="shared" si="16"/>
        <v>0.20000000000000004</v>
      </c>
      <c r="J105" s="15">
        <f t="shared" si="16"/>
        <v>0.20000000000000004</v>
      </c>
      <c r="K105" s="15">
        <f t="shared" si="16"/>
        <v>0.26666666666666677</v>
      </c>
      <c r="L105" s="15">
        <f t="shared" si="16"/>
        <v>0.33333333333333331</v>
      </c>
    </row>
    <row r="106" spans="1:12" ht="15.75" x14ac:dyDescent="0.25">
      <c r="A106" s="1" t="s">
        <v>96</v>
      </c>
      <c r="B106">
        <v>0</v>
      </c>
      <c r="C106">
        <v>0.20000000000000018</v>
      </c>
      <c r="D106">
        <v>0.20000000000000018</v>
      </c>
      <c r="E106">
        <v>0.20000000000000018</v>
      </c>
      <c r="F106">
        <v>0.40000000000000036</v>
      </c>
      <c r="G106">
        <v>0.70000000000000018</v>
      </c>
      <c r="H106">
        <v>0.70000000000000018</v>
      </c>
      <c r="I106">
        <v>0.70000000000000018</v>
      </c>
      <c r="J106">
        <v>0.70000000000000018</v>
      </c>
      <c r="K106">
        <v>0.70000000000000018</v>
      </c>
      <c r="L106">
        <v>0.70000000000000018</v>
      </c>
    </row>
    <row r="107" spans="1:12" ht="15.75" x14ac:dyDescent="0.25">
      <c r="A107" s="1" t="s">
        <v>97</v>
      </c>
      <c r="B107">
        <v>0</v>
      </c>
      <c r="C107">
        <v>0.5</v>
      </c>
      <c r="D107">
        <v>0.5</v>
      </c>
      <c r="E107">
        <v>0.5</v>
      </c>
      <c r="F107">
        <v>0.5</v>
      </c>
      <c r="G107">
        <v>0.5</v>
      </c>
      <c r="H107">
        <v>0.5</v>
      </c>
      <c r="I107">
        <v>0.5</v>
      </c>
      <c r="J107">
        <v>0.5</v>
      </c>
      <c r="K107">
        <v>0.5</v>
      </c>
      <c r="L107">
        <v>0.5</v>
      </c>
    </row>
    <row r="108" spans="1:12" ht="15.75" x14ac:dyDescent="0.25">
      <c r="A108" s="1" t="s">
        <v>98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</row>
    <row r="109" spans="1:12" ht="15.75" x14ac:dyDescent="0.25">
      <c r="A109" s="1" t="s">
        <v>99</v>
      </c>
      <c r="B109">
        <v>0</v>
      </c>
      <c r="C109">
        <v>0.5</v>
      </c>
      <c r="D109">
        <v>0.5</v>
      </c>
      <c r="E109">
        <v>0.5</v>
      </c>
      <c r="F109">
        <v>0.5</v>
      </c>
      <c r="G109">
        <v>0.5</v>
      </c>
      <c r="H109">
        <v>0.5</v>
      </c>
      <c r="I109">
        <v>0.5</v>
      </c>
      <c r="J109">
        <v>0.5</v>
      </c>
      <c r="K109">
        <v>1</v>
      </c>
      <c r="L109">
        <v>1</v>
      </c>
    </row>
    <row r="110" spans="1:12" ht="15.75" x14ac:dyDescent="0.25">
      <c r="A110" s="1" t="s">
        <v>100</v>
      </c>
      <c r="B110">
        <v>0.20000000000000018</v>
      </c>
      <c r="C110">
        <v>0.70000000000000018</v>
      </c>
      <c r="D110">
        <v>0.80000000000000027</v>
      </c>
      <c r="E110">
        <v>1.2000000000000002</v>
      </c>
      <c r="F110">
        <v>1.5</v>
      </c>
      <c r="G110">
        <v>1.7000000000000002</v>
      </c>
      <c r="H110">
        <v>1.7000000000000002</v>
      </c>
      <c r="I110">
        <v>2</v>
      </c>
      <c r="J110">
        <v>2.2000000000000002</v>
      </c>
      <c r="K110">
        <v>2.7</v>
      </c>
      <c r="L110">
        <v>2.7</v>
      </c>
    </row>
    <row r="111" spans="1:12" x14ac:dyDescent="0.25">
      <c r="B111" s="14">
        <f>AVERAGE(B106:B110)</f>
        <v>4.0000000000000036E-2</v>
      </c>
      <c r="C111" s="14">
        <f t="shared" ref="C111:L111" si="17">AVERAGE(C106:C110)</f>
        <v>0.38000000000000006</v>
      </c>
      <c r="D111" s="14">
        <f t="shared" si="17"/>
        <v>0.40000000000000008</v>
      </c>
      <c r="E111" s="14">
        <f t="shared" si="17"/>
        <v>0.48000000000000009</v>
      </c>
      <c r="F111" s="14">
        <f t="shared" si="17"/>
        <v>0.58000000000000007</v>
      </c>
      <c r="G111" s="14">
        <f t="shared" si="17"/>
        <v>0.68</v>
      </c>
      <c r="H111" s="14">
        <f t="shared" si="17"/>
        <v>0.68</v>
      </c>
      <c r="I111" s="14">
        <f t="shared" si="17"/>
        <v>0.74</v>
      </c>
      <c r="J111" s="14">
        <f t="shared" si="17"/>
        <v>0.78</v>
      </c>
      <c r="K111" s="14">
        <f t="shared" si="17"/>
        <v>0.98000000000000009</v>
      </c>
      <c r="L111" s="14">
        <f t="shared" si="17"/>
        <v>0.98000000000000009</v>
      </c>
    </row>
    <row r="112" spans="1:12" ht="15.75" x14ac:dyDescent="0.25">
      <c r="A112" s="1" t="s">
        <v>101</v>
      </c>
      <c r="B112">
        <v>0.79999999999999982</v>
      </c>
      <c r="C112">
        <v>1.5</v>
      </c>
      <c r="D112">
        <v>2.5</v>
      </c>
      <c r="E112">
        <v>2.5</v>
      </c>
      <c r="F112">
        <v>2.5</v>
      </c>
      <c r="G112">
        <v>3.5</v>
      </c>
      <c r="H112">
        <v>4</v>
      </c>
      <c r="I112">
        <v>4</v>
      </c>
      <c r="J112">
        <v>4</v>
      </c>
      <c r="K112">
        <v>4</v>
      </c>
      <c r="L112">
        <v>4</v>
      </c>
    </row>
    <row r="113" spans="1:12" ht="15.75" x14ac:dyDescent="0.25">
      <c r="A113" s="1" t="s">
        <v>102</v>
      </c>
      <c r="B113">
        <v>0.5</v>
      </c>
      <c r="C113">
        <v>2.2999999999999998</v>
      </c>
      <c r="D113">
        <v>2.5</v>
      </c>
      <c r="E113">
        <v>2.5</v>
      </c>
      <c r="F113">
        <v>2.5</v>
      </c>
      <c r="G113">
        <v>2.5</v>
      </c>
      <c r="H113">
        <v>2.5</v>
      </c>
      <c r="I113">
        <v>2.5</v>
      </c>
      <c r="J113">
        <v>2.5</v>
      </c>
      <c r="K113">
        <v>2.5</v>
      </c>
      <c r="L113">
        <v>2.5</v>
      </c>
    </row>
    <row r="114" spans="1:12" ht="15.75" x14ac:dyDescent="0.25">
      <c r="A114" s="1" t="s">
        <v>103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</row>
    <row r="115" spans="1:12" ht="15.75" x14ac:dyDescent="0.25">
      <c r="A115" s="1" t="s">
        <v>104</v>
      </c>
      <c r="B115">
        <v>0.5</v>
      </c>
      <c r="C115">
        <v>0.5</v>
      </c>
      <c r="D115">
        <v>1.5</v>
      </c>
      <c r="E115">
        <v>2</v>
      </c>
      <c r="F115">
        <v>2.7</v>
      </c>
      <c r="G115">
        <v>4.5</v>
      </c>
      <c r="H115">
        <v>5.5</v>
      </c>
      <c r="I115">
        <v>5.5</v>
      </c>
      <c r="J115">
        <v>6.5</v>
      </c>
      <c r="K115">
        <v>7</v>
      </c>
      <c r="L115">
        <v>7.5</v>
      </c>
    </row>
    <row r="116" spans="1:12" ht="15.75" x14ac:dyDescent="0.25">
      <c r="A116" s="1" t="s">
        <v>105</v>
      </c>
      <c r="B116">
        <v>0.5</v>
      </c>
      <c r="C116">
        <v>0.5</v>
      </c>
      <c r="D116">
        <v>1.2000000000000002</v>
      </c>
      <c r="E116">
        <v>1.9000000000000004</v>
      </c>
      <c r="F116">
        <v>2.2000000000000002</v>
      </c>
      <c r="G116">
        <v>3</v>
      </c>
      <c r="H116">
        <v>3</v>
      </c>
      <c r="I116">
        <v>3</v>
      </c>
      <c r="J116">
        <v>3</v>
      </c>
      <c r="K116">
        <v>3</v>
      </c>
      <c r="L116">
        <v>3</v>
      </c>
    </row>
    <row r="117" spans="1:12" x14ac:dyDescent="0.25">
      <c r="B117" s="14">
        <f>AVERAGE(B112:B116)</f>
        <v>0.45999999999999996</v>
      </c>
      <c r="C117" s="14">
        <f t="shared" ref="C117:L117" si="18">AVERAGE(C112:C116)</f>
        <v>0.96</v>
      </c>
      <c r="D117" s="14">
        <f t="shared" si="18"/>
        <v>1.54</v>
      </c>
      <c r="E117" s="14">
        <f t="shared" si="18"/>
        <v>1.78</v>
      </c>
      <c r="F117" s="14">
        <f t="shared" si="18"/>
        <v>1.98</v>
      </c>
      <c r="G117" s="14">
        <f t="shared" si="18"/>
        <v>2.7</v>
      </c>
      <c r="H117" s="14">
        <f t="shared" si="18"/>
        <v>3</v>
      </c>
      <c r="I117" s="14">
        <f t="shared" si="18"/>
        <v>3</v>
      </c>
      <c r="J117" s="14">
        <f t="shared" si="18"/>
        <v>3.2</v>
      </c>
      <c r="K117" s="14">
        <f t="shared" si="18"/>
        <v>3.3</v>
      </c>
      <c r="L117" s="14">
        <f t="shared" si="18"/>
        <v>3.4</v>
      </c>
    </row>
    <row r="118" spans="1:12" ht="15.75" x14ac:dyDescent="0.25">
      <c r="A118" s="4" t="s">
        <v>106</v>
      </c>
      <c r="B118">
        <v>0.5</v>
      </c>
      <c r="C118">
        <v>1</v>
      </c>
      <c r="D118">
        <v>1</v>
      </c>
      <c r="E118">
        <v>1</v>
      </c>
      <c r="F118">
        <v>1</v>
      </c>
      <c r="G118">
        <v>1</v>
      </c>
      <c r="H118">
        <v>1</v>
      </c>
      <c r="I118">
        <v>1</v>
      </c>
      <c r="J118">
        <v>1</v>
      </c>
      <c r="K118">
        <v>1</v>
      </c>
      <c r="L118">
        <v>1</v>
      </c>
    </row>
    <row r="119" spans="1:12" ht="15.75" x14ac:dyDescent="0.25">
      <c r="A119" s="1" t="s">
        <v>107</v>
      </c>
      <c r="B119">
        <v>0.5</v>
      </c>
      <c r="C119">
        <v>1.2000000000000002</v>
      </c>
      <c r="D119">
        <v>1.7000000000000002</v>
      </c>
      <c r="E119">
        <v>3.2</v>
      </c>
      <c r="F119">
        <v>4</v>
      </c>
      <c r="G119">
        <v>5</v>
      </c>
      <c r="H119">
        <v>5.2</v>
      </c>
      <c r="I119">
        <v>5.2</v>
      </c>
      <c r="J119">
        <v>5.2</v>
      </c>
      <c r="K119">
        <v>5.2</v>
      </c>
      <c r="L119">
        <v>5.2</v>
      </c>
    </row>
    <row r="120" spans="1:12" ht="15.75" x14ac:dyDescent="0.25">
      <c r="A120" s="1" t="s">
        <v>108</v>
      </c>
      <c r="B120">
        <v>0.5</v>
      </c>
      <c r="C120">
        <v>0.5</v>
      </c>
      <c r="D120">
        <v>1</v>
      </c>
      <c r="E120">
        <v>1.2999999999999998</v>
      </c>
      <c r="F120">
        <v>1.5</v>
      </c>
      <c r="G120">
        <v>2.5</v>
      </c>
      <c r="H120">
        <v>2.5</v>
      </c>
      <c r="I120">
        <v>2.5</v>
      </c>
      <c r="J120">
        <v>2.5</v>
      </c>
      <c r="K120">
        <v>3</v>
      </c>
      <c r="L120">
        <v>3</v>
      </c>
    </row>
    <row r="121" spans="1:12" ht="15.75" x14ac:dyDescent="0.25">
      <c r="A121" s="1" t="s">
        <v>109</v>
      </c>
      <c r="B121">
        <v>0.5</v>
      </c>
      <c r="C121">
        <v>0.5</v>
      </c>
      <c r="D121">
        <v>1</v>
      </c>
      <c r="E121">
        <v>2</v>
      </c>
      <c r="F121">
        <v>2</v>
      </c>
      <c r="G121">
        <v>3</v>
      </c>
      <c r="H121">
        <v>4</v>
      </c>
      <c r="I121">
        <v>4</v>
      </c>
      <c r="J121">
        <v>4</v>
      </c>
      <c r="K121">
        <v>4</v>
      </c>
      <c r="L121">
        <v>4</v>
      </c>
    </row>
    <row r="122" spans="1:12" ht="15.75" x14ac:dyDescent="0.25">
      <c r="A122" s="1" t="s">
        <v>110</v>
      </c>
      <c r="B122">
        <v>0.60000000000000053</v>
      </c>
      <c r="C122">
        <v>1.8000000000000007</v>
      </c>
      <c r="D122">
        <v>2.4000000000000004</v>
      </c>
      <c r="E122">
        <v>2.9000000000000004</v>
      </c>
      <c r="F122">
        <v>2.9000000000000004</v>
      </c>
      <c r="G122">
        <v>2.9000000000000004</v>
      </c>
      <c r="H122">
        <v>3.4000000000000004</v>
      </c>
      <c r="I122">
        <v>3.4000000000000004</v>
      </c>
      <c r="J122">
        <v>3.4000000000000004</v>
      </c>
      <c r="K122">
        <v>3.4000000000000004</v>
      </c>
      <c r="L122">
        <v>3.4000000000000004</v>
      </c>
    </row>
    <row r="123" spans="1:12" x14ac:dyDescent="0.25">
      <c r="B123" s="14">
        <f>AVERAGE(B119:B122)</f>
        <v>0.52500000000000013</v>
      </c>
      <c r="C123" s="14">
        <f t="shared" ref="C123:L123" si="19">AVERAGE(C119:C122)</f>
        <v>1.0000000000000002</v>
      </c>
      <c r="D123" s="14">
        <f t="shared" si="19"/>
        <v>1.5250000000000001</v>
      </c>
      <c r="E123" s="14">
        <f t="shared" si="19"/>
        <v>2.35</v>
      </c>
      <c r="F123" s="14">
        <f t="shared" si="19"/>
        <v>2.6</v>
      </c>
      <c r="G123" s="14">
        <f t="shared" si="19"/>
        <v>3.35</v>
      </c>
      <c r="H123" s="14">
        <f t="shared" si="19"/>
        <v>3.7749999999999999</v>
      </c>
      <c r="I123" s="14">
        <f t="shared" si="19"/>
        <v>3.7749999999999999</v>
      </c>
      <c r="J123" s="14">
        <f t="shared" si="19"/>
        <v>3.7749999999999999</v>
      </c>
      <c r="K123" s="14">
        <f t="shared" si="19"/>
        <v>3.9</v>
      </c>
      <c r="L123" s="14">
        <f t="shared" si="19"/>
        <v>3.9</v>
      </c>
    </row>
    <row r="124" spans="1:12" ht="15.75" x14ac:dyDescent="0.25">
      <c r="A124" s="1" t="s">
        <v>111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0.29999999999999982</v>
      </c>
      <c r="J124">
        <v>0.5</v>
      </c>
      <c r="K124">
        <v>0.5</v>
      </c>
      <c r="L124">
        <v>0.5</v>
      </c>
    </row>
    <row r="125" spans="1:12" ht="15.75" x14ac:dyDescent="0.25">
      <c r="A125" s="1" t="s">
        <v>112</v>
      </c>
      <c r="B125">
        <v>0</v>
      </c>
      <c r="C125">
        <v>0.5</v>
      </c>
      <c r="D125">
        <v>0.5</v>
      </c>
      <c r="E125">
        <v>0.5</v>
      </c>
      <c r="F125">
        <v>0.5</v>
      </c>
      <c r="G125">
        <v>0.5</v>
      </c>
      <c r="H125">
        <v>0.5</v>
      </c>
      <c r="I125">
        <v>0.5</v>
      </c>
      <c r="J125">
        <v>0.5</v>
      </c>
      <c r="K125">
        <v>0.5</v>
      </c>
      <c r="L125">
        <v>0.5</v>
      </c>
    </row>
    <row r="126" spans="1:12" ht="15.75" x14ac:dyDescent="0.25">
      <c r="A126" s="1" t="s">
        <v>113</v>
      </c>
      <c r="B126">
        <v>0</v>
      </c>
      <c r="C126">
        <v>0.5</v>
      </c>
      <c r="D126">
        <v>0.60000000000000009</v>
      </c>
      <c r="E126">
        <v>0.60000000000000009</v>
      </c>
      <c r="F126">
        <v>0.60000000000000009</v>
      </c>
      <c r="G126">
        <v>0.60000000000000009</v>
      </c>
      <c r="H126">
        <v>0.60000000000000009</v>
      </c>
      <c r="I126">
        <v>0.60000000000000009</v>
      </c>
      <c r="J126">
        <v>0.60000000000000009</v>
      </c>
      <c r="K126">
        <v>0.60000000000000009</v>
      </c>
      <c r="L126">
        <v>0.60000000000000009</v>
      </c>
    </row>
    <row r="127" spans="1:12" ht="15.75" x14ac:dyDescent="0.25">
      <c r="A127" s="4" t="s">
        <v>114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</row>
    <row r="128" spans="1:12" ht="15.75" x14ac:dyDescent="0.25">
      <c r="A128" s="4" t="s">
        <v>115</v>
      </c>
      <c r="B128">
        <v>0.5</v>
      </c>
      <c r="C128">
        <v>0.5</v>
      </c>
      <c r="D128">
        <v>0.5</v>
      </c>
      <c r="E128">
        <v>0.5</v>
      </c>
      <c r="F128">
        <v>0.5</v>
      </c>
      <c r="G128">
        <v>0.5</v>
      </c>
      <c r="H128">
        <v>0.5</v>
      </c>
      <c r="I128">
        <v>0</v>
      </c>
      <c r="J128">
        <v>0</v>
      </c>
      <c r="K128">
        <v>0</v>
      </c>
      <c r="L128">
        <v>0</v>
      </c>
    </row>
    <row r="129" spans="1:12" x14ac:dyDescent="0.25">
      <c r="B129" s="14">
        <f>AVERAGE(B124:B126,B128)</f>
        <v>0.125</v>
      </c>
      <c r="C129" s="14">
        <f t="shared" ref="C129:L129" si="20">AVERAGE(C124:C126,C128)</f>
        <v>0.375</v>
      </c>
      <c r="D129" s="14">
        <f t="shared" si="20"/>
        <v>0.4</v>
      </c>
      <c r="E129" s="14">
        <f t="shared" si="20"/>
        <v>0.4</v>
      </c>
      <c r="F129" s="14">
        <f t="shared" si="20"/>
        <v>0.4</v>
      </c>
      <c r="G129" s="14">
        <f t="shared" si="20"/>
        <v>0.4</v>
      </c>
      <c r="H129" s="14">
        <f t="shared" si="20"/>
        <v>0.4</v>
      </c>
      <c r="I129" s="14">
        <f t="shared" si="20"/>
        <v>0.35</v>
      </c>
      <c r="J129" s="14">
        <f t="shared" si="20"/>
        <v>0.4</v>
      </c>
      <c r="K129" s="14">
        <f t="shared" si="20"/>
        <v>0.4</v>
      </c>
      <c r="L129" s="14">
        <f t="shared" si="20"/>
        <v>0.4</v>
      </c>
    </row>
    <row r="130" spans="1:12" ht="15.75" x14ac:dyDescent="0.25">
      <c r="A130" s="1" t="s">
        <v>116</v>
      </c>
      <c r="B130">
        <v>0.10000000000000009</v>
      </c>
      <c r="C130">
        <v>0.29999999999999982</v>
      </c>
      <c r="D130">
        <v>0.5</v>
      </c>
      <c r="E130">
        <v>1</v>
      </c>
      <c r="F130">
        <v>1</v>
      </c>
      <c r="G130">
        <v>1</v>
      </c>
      <c r="H130">
        <v>1</v>
      </c>
      <c r="I130">
        <v>1</v>
      </c>
      <c r="J130">
        <v>1</v>
      </c>
      <c r="K130">
        <v>1</v>
      </c>
      <c r="L130">
        <v>1</v>
      </c>
    </row>
    <row r="131" spans="1:12" ht="15.75" x14ac:dyDescent="0.25">
      <c r="A131" s="1" t="s">
        <v>117</v>
      </c>
      <c r="B131">
        <v>0.20000000000000018</v>
      </c>
      <c r="C131">
        <v>0.60000000000000009</v>
      </c>
      <c r="D131">
        <v>0.60000000000000009</v>
      </c>
      <c r="E131">
        <v>0.60000000000000009</v>
      </c>
      <c r="F131">
        <v>0.60000000000000009</v>
      </c>
      <c r="G131">
        <v>0.60000000000000009</v>
      </c>
      <c r="H131">
        <v>0.60000000000000009</v>
      </c>
      <c r="I131">
        <v>0.60000000000000009</v>
      </c>
      <c r="J131">
        <v>0.60000000000000009</v>
      </c>
      <c r="K131">
        <v>0.60000000000000009</v>
      </c>
      <c r="L131">
        <v>0.60000000000000009</v>
      </c>
    </row>
    <row r="132" spans="1:12" ht="15.75" x14ac:dyDescent="0.25">
      <c r="A132" s="4" t="s">
        <v>118</v>
      </c>
      <c r="B132">
        <v>0.20000000000000018</v>
      </c>
      <c r="C132">
        <v>0.5</v>
      </c>
      <c r="D132">
        <v>0.5</v>
      </c>
      <c r="E132">
        <v>0.70000000000000018</v>
      </c>
      <c r="F132">
        <v>0.70000000000000018</v>
      </c>
      <c r="G132">
        <v>0.70000000000000018</v>
      </c>
      <c r="H132">
        <v>0.70000000000000018</v>
      </c>
      <c r="I132">
        <v>0.70000000000000018</v>
      </c>
      <c r="J132">
        <v>0.70000000000000018</v>
      </c>
      <c r="K132">
        <v>0.70000000000000018</v>
      </c>
      <c r="L132">
        <v>0.70000000000000018</v>
      </c>
    </row>
    <row r="133" spans="1:12" ht="15.75" x14ac:dyDescent="0.25">
      <c r="A133" s="1" t="s">
        <v>119</v>
      </c>
      <c r="B133">
        <v>0</v>
      </c>
      <c r="C133">
        <v>0.5</v>
      </c>
      <c r="D133">
        <v>0.5</v>
      </c>
      <c r="E133">
        <v>1</v>
      </c>
      <c r="F133">
        <v>1</v>
      </c>
      <c r="G133">
        <v>1</v>
      </c>
      <c r="H133">
        <v>1</v>
      </c>
      <c r="I133">
        <v>1</v>
      </c>
      <c r="J133">
        <v>1</v>
      </c>
      <c r="K133">
        <v>1</v>
      </c>
      <c r="L133">
        <v>1</v>
      </c>
    </row>
    <row r="134" spans="1:12" ht="15.75" x14ac:dyDescent="0.25">
      <c r="A134" s="1" t="s">
        <v>21</v>
      </c>
      <c r="B134">
        <v>0</v>
      </c>
      <c r="C134">
        <v>0.29999999999999982</v>
      </c>
      <c r="D134">
        <v>0.29999999999999982</v>
      </c>
      <c r="E134">
        <v>0.29999999999999982</v>
      </c>
      <c r="F134">
        <v>0.29999999999999982</v>
      </c>
      <c r="G134">
        <v>0.29999999999999982</v>
      </c>
      <c r="H134">
        <v>0.29999999999999982</v>
      </c>
      <c r="I134">
        <v>0.29999999999999982</v>
      </c>
      <c r="J134">
        <v>0.29999999999999982</v>
      </c>
      <c r="K134">
        <v>0.29999999999999982</v>
      </c>
      <c r="L134">
        <v>0.29999999999999982</v>
      </c>
    </row>
    <row r="135" spans="1:12" x14ac:dyDescent="0.25">
      <c r="B135" s="14">
        <f>AVERAGE(B130:B134)</f>
        <v>0.10000000000000009</v>
      </c>
      <c r="C135" s="14">
        <f t="shared" ref="C135:L135" si="21">AVERAGE(C130:C134)</f>
        <v>0.43999999999999995</v>
      </c>
      <c r="D135" s="14">
        <f t="shared" si="21"/>
        <v>0.48</v>
      </c>
      <c r="E135" s="14">
        <f t="shared" si="21"/>
        <v>0.72</v>
      </c>
      <c r="F135" s="14">
        <f t="shared" si="21"/>
        <v>0.72</v>
      </c>
      <c r="G135" s="14">
        <f t="shared" si="21"/>
        <v>0.72</v>
      </c>
      <c r="H135" s="14">
        <f t="shared" si="21"/>
        <v>0.72</v>
      </c>
      <c r="I135" s="14">
        <f t="shared" si="21"/>
        <v>0.72</v>
      </c>
      <c r="J135" s="14">
        <f t="shared" si="21"/>
        <v>0.72</v>
      </c>
      <c r="K135" s="14">
        <f t="shared" si="21"/>
        <v>0.72</v>
      </c>
      <c r="L135" s="14">
        <f t="shared" si="21"/>
        <v>0.72</v>
      </c>
    </row>
    <row r="136" spans="1:12" ht="15.75" x14ac:dyDescent="0.25">
      <c r="A136" s="1" t="s">
        <v>120</v>
      </c>
      <c r="B136">
        <v>0.20000000000000018</v>
      </c>
      <c r="C136">
        <v>0.70000000000000018</v>
      </c>
      <c r="D136">
        <v>0.70000000000000018</v>
      </c>
      <c r="E136">
        <v>0.70000000000000018</v>
      </c>
      <c r="F136">
        <v>0.70000000000000018</v>
      </c>
      <c r="G136">
        <v>0.70000000000000018</v>
      </c>
      <c r="H136">
        <v>0.70000000000000018</v>
      </c>
      <c r="I136">
        <v>0.70000000000000018</v>
      </c>
      <c r="J136">
        <v>0.20000000000000018</v>
      </c>
      <c r="K136">
        <v>0.20000000000000018</v>
      </c>
      <c r="L136">
        <v>0.20000000000000018</v>
      </c>
    </row>
    <row r="137" spans="1:12" ht="15.75" x14ac:dyDescent="0.25">
      <c r="A137" s="4" t="s">
        <v>121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0.5</v>
      </c>
      <c r="H137">
        <v>0.5</v>
      </c>
      <c r="I137">
        <v>0.5</v>
      </c>
      <c r="J137">
        <v>0.5</v>
      </c>
      <c r="K137">
        <v>0.5</v>
      </c>
      <c r="L137">
        <v>0.5</v>
      </c>
    </row>
    <row r="138" spans="1:12" ht="15.75" x14ac:dyDescent="0.25">
      <c r="A138" s="4" t="s">
        <v>122</v>
      </c>
      <c r="B138">
        <v>0</v>
      </c>
      <c r="C138">
        <v>0.20000000000000018</v>
      </c>
      <c r="D138">
        <v>0.20000000000000018</v>
      </c>
      <c r="E138">
        <v>0.20000000000000018</v>
      </c>
      <c r="F138">
        <v>0.20000000000000018</v>
      </c>
      <c r="G138">
        <v>0.20000000000000018</v>
      </c>
      <c r="H138">
        <v>0.20000000000000018</v>
      </c>
      <c r="I138">
        <v>0.20000000000000018</v>
      </c>
      <c r="J138">
        <v>0.20000000000000018</v>
      </c>
      <c r="K138">
        <v>0.20000000000000018</v>
      </c>
      <c r="L138">
        <v>0.20000000000000018</v>
      </c>
    </row>
    <row r="139" spans="1:12" ht="15.75" x14ac:dyDescent="0.25">
      <c r="A139" s="1" t="s">
        <v>123</v>
      </c>
      <c r="B139">
        <v>0.5</v>
      </c>
      <c r="C139">
        <v>0.5</v>
      </c>
      <c r="D139">
        <v>0.5</v>
      </c>
      <c r="E139">
        <v>0.5</v>
      </c>
      <c r="F139">
        <v>0.5</v>
      </c>
      <c r="G139">
        <v>0.5</v>
      </c>
      <c r="H139">
        <v>0.5</v>
      </c>
      <c r="I139">
        <v>0.5</v>
      </c>
      <c r="J139">
        <v>0.5</v>
      </c>
      <c r="K139">
        <v>0.5</v>
      </c>
      <c r="L139">
        <v>0.5</v>
      </c>
    </row>
    <row r="140" spans="1:12" ht="15.75" x14ac:dyDescent="0.25">
      <c r="A140" s="1" t="s">
        <v>124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</row>
    <row r="141" spans="1:12" x14ac:dyDescent="0.25">
      <c r="B141" s="14">
        <f>AVERAGE(B136:B140)</f>
        <v>0.14000000000000004</v>
      </c>
      <c r="C141" s="14">
        <f t="shared" ref="C141:L141" si="22">AVERAGE(C136:C140)</f>
        <v>0.28000000000000008</v>
      </c>
      <c r="D141" s="14">
        <f t="shared" si="22"/>
        <v>0.28000000000000008</v>
      </c>
      <c r="E141" s="14">
        <f t="shared" si="22"/>
        <v>0.28000000000000008</v>
      </c>
      <c r="F141" s="14">
        <f t="shared" si="22"/>
        <v>0.28000000000000008</v>
      </c>
      <c r="G141" s="14">
        <f t="shared" si="22"/>
        <v>0.38000000000000006</v>
      </c>
      <c r="H141" s="14">
        <f t="shared" si="22"/>
        <v>0.38000000000000006</v>
      </c>
      <c r="I141" s="14">
        <f t="shared" si="22"/>
        <v>0.38000000000000006</v>
      </c>
      <c r="J141" s="14">
        <f t="shared" si="22"/>
        <v>0.28000000000000008</v>
      </c>
      <c r="K141" s="14">
        <f t="shared" si="22"/>
        <v>0.28000000000000008</v>
      </c>
      <c r="L141" s="14">
        <f t="shared" si="22"/>
        <v>0.28000000000000008</v>
      </c>
    </row>
    <row r="142" spans="1:12" ht="15.75" x14ac:dyDescent="0.25">
      <c r="A142" s="1" t="s">
        <v>125</v>
      </c>
      <c r="B142">
        <v>0</v>
      </c>
      <c r="C142">
        <v>0.5</v>
      </c>
      <c r="D142">
        <v>0.5</v>
      </c>
      <c r="E142">
        <v>0.5</v>
      </c>
      <c r="F142">
        <v>0.5</v>
      </c>
      <c r="G142">
        <v>0.5</v>
      </c>
      <c r="H142">
        <v>0.5</v>
      </c>
      <c r="I142">
        <v>0.5</v>
      </c>
      <c r="J142">
        <v>0.5</v>
      </c>
      <c r="K142">
        <v>0.5</v>
      </c>
      <c r="L142">
        <v>0.5</v>
      </c>
    </row>
    <row r="143" spans="1:12" ht="15.75" x14ac:dyDescent="0.25">
      <c r="A143" s="1" t="s">
        <v>126</v>
      </c>
      <c r="B143">
        <v>0</v>
      </c>
      <c r="C143">
        <v>0.29999999999999982</v>
      </c>
      <c r="D143">
        <v>0.5</v>
      </c>
      <c r="E143">
        <v>0.5</v>
      </c>
      <c r="F143">
        <v>0.5</v>
      </c>
      <c r="G143">
        <v>0.5</v>
      </c>
      <c r="H143">
        <v>0.5</v>
      </c>
      <c r="I143">
        <v>0.5</v>
      </c>
      <c r="J143">
        <v>0.5</v>
      </c>
      <c r="K143">
        <v>0.5</v>
      </c>
      <c r="L143">
        <v>0.5</v>
      </c>
    </row>
    <row r="144" spans="1:12" ht="15.75" x14ac:dyDescent="0.25">
      <c r="A144" s="4" t="s">
        <v>127</v>
      </c>
      <c r="B144">
        <v>0.29999999999999982</v>
      </c>
      <c r="C144">
        <v>0.29999999999999982</v>
      </c>
      <c r="D144">
        <v>0.5</v>
      </c>
      <c r="E144">
        <v>0.5</v>
      </c>
      <c r="F144">
        <v>0.5</v>
      </c>
      <c r="G144">
        <v>0.5</v>
      </c>
      <c r="H144">
        <v>0.5</v>
      </c>
      <c r="I144">
        <v>0.5</v>
      </c>
      <c r="J144">
        <v>0.5</v>
      </c>
      <c r="K144">
        <v>0.5</v>
      </c>
      <c r="L144">
        <v>0.5</v>
      </c>
    </row>
    <row r="145" spans="1:12" ht="15.75" x14ac:dyDescent="0.25">
      <c r="A145" s="1" t="s">
        <v>128</v>
      </c>
      <c r="B145">
        <v>0</v>
      </c>
      <c r="C145">
        <v>0.20000000000000018</v>
      </c>
      <c r="D145">
        <v>0.20000000000000018</v>
      </c>
      <c r="E145">
        <v>0.20000000000000018</v>
      </c>
      <c r="F145">
        <v>0.20000000000000018</v>
      </c>
      <c r="G145">
        <v>0.70000000000000018</v>
      </c>
      <c r="H145">
        <v>0.70000000000000018</v>
      </c>
      <c r="I145">
        <v>0.70000000000000018</v>
      </c>
      <c r="J145">
        <v>0.70000000000000018</v>
      </c>
      <c r="K145">
        <v>0.70000000000000018</v>
      </c>
      <c r="L145">
        <v>0.70000000000000018</v>
      </c>
    </row>
    <row r="146" spans="1:12" ht="15.75" x14ac:dyDescent="0.25">
      <c r="A146" s="1" t="s">
        <v>129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</row>
    <row r="147" spans="1:12" x14ac:dyDescent="0.25">
      <c r="B147" s="14">
        <f>AVERAGE(B142:B146)</f>
        <v>5.9999999999999963E-2</v>
      </c>
      <c r="C147" s="14">
        <f t="shared" ref="C147:L147" si="23">AVERAGE(C142:C146)</f>
        <v>0.25999999999999995</v>
      </c>
      <c r="D147" s="14">
        <f t="shared" si="23"/>
        <v>0.34</v>
      </c>
      <c r="E147" s="14">
        <f t="shared" si="23"/>
        <v>0.34</v>
      </c>
      <c r="F147" s="14">
        <f t="shared" si="23"/>
        <v>0.34</v>
      </c>
      <c r="G147" s="14">
        <f t="shared" si="23"/>
        <v>0.44000000000000006</v>
      </c>
      <c r="H147" s="14">
        <f t="shared" si="23"/>
        <v>0.44000000000000006</v>
      </c>
      <c r="I147" s="14">
        <f t="shared" si="23"/>
        <v>0.44000000000000006</v>
      </c>
      <c r="J147" s="14">
        <f t="shared" si="23"/>
        <v>0.44000000000000006</v>
      </c>
      <c r="K147" s="14">
        <f t="shared" si="23"/>
        <v>0.44000000000000006</v>
      </c>
      <c r="L147" s="14">
        <f t="shared" si="23"/>
        <v>0.44000000000000006</v>
      </c>
    </row>
    <row r="148" spans="1:12" ht="15.75" x14ac:dyDescent="0.25">
      <c r="A148" s="1" t="s">
        <v>130</v>
      </c>
      <c r="B148">
        <v>1.2999999999999998</v>
      </c>
      <c r="C148">
        <v>1.5</v>
      </c>
      <c r="D148">
        <v>1.5</v>
      </c>
      <c r="E148">
        <v>1.5999999999999996</v>
      </c>
      <c r="F148">
        <v>1.5999999999999996</v>
      </c>
      <c r="G148">
        <v>1.7000000000000002</v>
      </c>
      <c r="H148">
        <v>2</v>
      </c>
      <c r="I148">
        <v>1.7000000000000002</v>
      </c>
      <c r="J148">
        <v>1.7000000000000002</v>
      </c>
      <c r="K148">
        <v>1.7000000000000002</v>
      </c>
      <c r="L148">
        <v>1.7000000000000002</v>
      </c>
    </row>
    <row r="149" spans="1:12" ht="15.75" x14ac:dyDescent="0.25">
      <c r="A149" s="1" t="s">
        <v>131</v>
      </c>
      <c r="B149">
        <v>1</v>
      </c>
      <c r="C149">
        <v>1.4</v>
      </c>
      <c r="D149">
        <v>1.9</v>
      </c>
      <c r="E149">
        <v>3.4</v>
      </c>
      <c r="F149">
        <v>3.4</v>
      </c>
      <c r="G149">
        <v>5.4</v>
      </c>
      <c r="H149">
        <v>4.4000000000000004</v>
      </c>
      <c r="I149">
        <v>5.1999999999999993</v>
      </c>
      <c r="J149">
        <v>5.1999999999999993</v>
      </c>
      <c r="K149">
        <v>5.4</v>
      </c>
      <c r="L149">
        <v>5.4</v>
      </c>
    </row>
    <row r="150" spans="1:12" ht="15.75" x14ac:dyDescent="0.25">
      <c r="A150" s="1" t="s">
        <v>132</v>
      </c>
      <c r="B150">
        <v>1</v>
      </c>
      <c r="C150">
        <v>1.2999999999999998</v>
      </c>
      <c r="D150">
        <v>2</v>
      </c>
      <c r="E150">
        <v>3</v>
      </c>
      <c r="F150">
        <v>3.5</v>
      </c>
      <c r="G150">
        <v>3.5</v>
      </c>
      <c r="H150">
        <v>3.5</v>
      </c>
      <c r="I150">
        <v>3.5</v>
      </c>
      <c r="J150">
        <v>3.5</v>
      </c>
      <c r="K150">
        <v>3.5</v>
      </c>
      <c r="L150">
        <v>3.5</v>
      </c>
    </row>
    <row r="151" spans="1:12" ht="15.75" x14ac:dyDescent="0.25">
      <c r="A151" s="1" t="s">
        <v>133</v>
      </c>
      <c r="B151">
        <v>0.5</v>
      </c>
      <c r="C151">
        <v>1</v>
      </c>
      <c r="D151">
        <v>1.5</v>
      </c>
      <c r="E151">
        <v>3.3</v>
      </c>
      <c r="F151">
        <v>4</v>
      </c>
      <c r="G151">
        <v>5</v>
      </c>
      <c r="H151">
        <v>5.5</v>
      </c>
      <c r="I151">
        <v>6</v>
      </c>
      <c r="J151">
        <v>6</v>
      </c>
      <c r="K151">
        <v>7</v>
      </c>
      <c r="L151">
        <v>8</v>
      </c>
    </row>
    <row r="152" spans="1:12" ht="15.75" x14ac:dyDescent="0.25">
      <c r="A152" s="1" t="s">
        <v>134</v>
      </c>
      <c r="B152">
        <v>1.2999999999999998</v>
      </c>
      <c r="C152">
        <v>2</v>
      </c>
      <c r="D152">
        <v>2</v>
      </c>
      <c r="E152">
        <v>2.5</v>
      </c>
      <c r="F152">
        <v>3.5</v>
      </c>
      <c r="G152">
        <v>4.5</v>
      </c>
      <c r="H152">
        <v>4.5</v>
      </c>
      <c r="I152">
        <v>5</v>
      </c>
      <c r="J152">
        <v>5.5</v>
      </c>
      <c r="K152">
        <v>5.5</v>
      </c>
      <c r="L152">
        <v>6</v>
      </c>
    </row>
    <row r="153" spans="1:12" x14ac:dyDescent="0.25">
      <c r="B153" s="14">
        <f>AVERAGE(B148:B152)</f>
        <v>1.02</v>
      </c>
      <c r="C153" s="14">
        <f t="shared" ref="C153:L153" si="24">AVERAGE(C148:C152)</f>
        <v>1.44</v>
      </c>
      <c r="D153" s="14">
        <f t="shared" si="24"/>
        <v>1.78</v>
      </c>
      <c r="E153" s="14">
        <f t="shared" si="24"/>
        <v>2.7600000000000002</v>
      </c>
      <c r="F153" s="14">
        <f t="shared" si="24"/>
        <v>3.2</v>
      </c>
      <c r="G153" s="14">
        <f t="shared" si="24"/>
        <v>4.0200000000000005</v>
      </c>
      <c r="H153" s="14">
        <f t="shared" si="24"/>
        <v>3.9799999999999995</v>
      </c>
      <c r="I153" s="14">
        <f t="shared" si="24"/>
        <v>4.2799999999999994</v>
      </c>
      <c r="J153" s="14">
        <f t="shared" si="24"/>
        <v>4.38</v>
      </c>
      <c r="K153" s="14">
        <f t="shared" si="24"/>
        <v>4.62</v>
      </c>
      <c r="L153" s="14">
        <f t="shared" si="24"/>
        <v>4.92</v>
      </c>
    </row>
    <row r="154" spans="1:12" ht="15.75" x14ac:dyDescent="0.25">
      <c r="A154" s="1" t="s">
        <v>135</v>
      </c>
      <c r="B154">
        <v>1.5999999999999996</v>
      </c>
      <c r="C154">
        <v>2.0999999999999996</v>
      </c>
      <c r="D154">
        <v>2.5</v>
      </c>
      <c r="E154">
        <v>2.5</v>
      </c>
      <c r="F154">
        <v>3.1999999999999993</v>
      </c>
      <c r="G154">
        <v>3.5</v>
      </c>
      <c r="H154">
        <v>3</v>
      </c>
      <c r="I154">
        <v>3.5</v>
      </c>
      <c r="J154">
        <v>3.5</v>
      </c>
      <c r="K154">
        <v>3.5</v>
      </c>
      <c r="L154">
        <v>3.5</v>
      </c>
    </row>
    <row r="155" spans="1:12" ht="15.75" x14ac:dyDescent="0.25">
      <c r="A155" s="1" t="s">
        <v>136</v>
      </c>
      <c r="B155">
        <v>0.5</v>
      </c>
      <c r="C155">
        <v>1.5</v>
      </c>
      <c r="D155">
        <v>1.5</v>
      </c>
      <c r="E155">
        <v>2.5</v>
      </c>
      <c r="F155">
        <v>3</v>
      </c>
      <c r="G155">
        <v>3</v>
      </c>
      <c r="H155">
        <v>3</v>
      </c>
      <c r="I155">
        <v>3.5</v>
      </c>
      <c r="J155">
        <v>4</v>
      </c>
      <c r="K155">
        <v>4.3</v>
      </c>
      <c r="L155">
        <v>4.5999999999999996</v>
      </c>
    </row>
    <row r="156" spans="1:12" ht="15.75" x14ac:dyDescent="0.25">
      <c r="A156" s="1" t="s">
        <v>137</v>
      </c>
      <c r="B156">
        <v>0.59999999999999964</v>
      </c>
      <c r="C156">
        <v>2.5</v>
      </c>
      <c r="D156">
        <v>2.5</v>
      </c>
      <c r="E156">
        <v>3</v>
      </c>
      <c r="F156">
        <v>3.2</v>
      </c>
      <c r="G156">
        <v>3.5</v>
      </c>
      <c r="H156">
        <v>3.5</v>
      </c>
      <c r="I156">
        <v>3.5</v>
      </c>
      <c r="J156">
        <v>4.5</v>
      </c>
      <c r="K156">
        <v>4.5</v>
      </c>
      <c r="L156">
        <v>4.5</v>
      </c>
    </row>
    <row r="157" spans="1:12" ht="15.75" x14ac:dyDescent="0.25">
      <c r="A157" s="1" t="s">
        <v>138</v>
      </c>
      <c r="B157">
        <v>0.5</v>
      </c>
      <c r="C157">
        <v>1.7000000000000002</v>
      </c>
      <c r="D157">
        <v>2</v>
      </c>
      <c r="E157">
        <v>2.5</v>
      </c>
      <c r="F157">
        <v>3</v>
      </c>
      <c r="G157">
        <v>3.5</v>
      </c>
      <c r="H157">
        <v>3.5</v>
      </c>
      <c r="I157">
        <v>4</v>
      </c>
      <c r="J157">
        <v>4</v>
      </c>
      <c r="K157">
        <v>4</v>
      </c>
      <c r="L157">
        <v>4</v>
      </c>
    </row>
    <row r="158" spans="1:12" ht="15.75" x14ac:dyDescent="0.25">
      <c r="A158" s="1" t="s">
        <v>139</v>
      </c>
      <c r="B158">
        <v>1</v>
      </c>
      <c r="C158">
        <v>1.7000000000000002</v>
      </c>
      <c r="D158">
        <v>2.5</v>
      </c>
      <c r="E158">
        <v>3.5</v>
      </c>
      <c r="F158">
        <v>5</v>
      </c>
      <c r="G158">
        <v>6</v>
      </c>
      <c r="H158">
        <v>6.5</v>
      </c>
      <c r="I158">
        <v>7.5</v>
      </c>
      <c r="J158">
        <v>7.5</v>
      </c>
      <c r="K158">
        <v>8</v>
      </c>
      <c r="L158">
        <v>8.6999999999999993</v>
      </c>
    </row>
    <row r="159" spans="1:12" x14ac:dyDescent="0.25">
      <c r="B159" s="14">
        <f>AVERAGE(B154:B158)</f>
        <v>0.83999999999999986</v>
      </c>
      <c r="C159" s="14">
        <f t="shared" ref="C159:L159" si="25">AVERAGE(C154:C158)</f>
        <v>1.9</v>
      </c>
      <c r="D159" s="14">
        <f t="shared" si="25"/>
        <v>2.2000000000000002</v>
      </c>
      <c r="E159" s="14">
        <f t="shared" si="25"/>
        <v>2.8</v>
      </c>
      <c r="F159" s="14">
        <f t="shared" si="25"/>
        <v>3.4799999999999995</v>
      </c>
      <c r="G159" s="14">
        <f t="shared" si="25"/>
        <v>3.9</v>
      </c>
      <c r="H159" s="14">
        <f t="shared" si="25"/>
        <v>3.9</v>
      </c>
      <c r="I159" s="14">
        <f t="shared" si="25"/>
        <v>4.4000000000000004</v>
      </c>
      <c r="J159" s="14">
        <f t="shared" si="25"/>
        <v>4.7</v>
      </c>
      <c r="K159" s="14">
        <f t="shared" si="25"/>
        <v>4.8600000000000003</v>
      </c>
      <c r="L159" s="14">
        <f t="shared" si="25"/>
        <v>5.0600000000000005</v>
      </c>
    </row>
    <row r="160" spans="1:12" ht="15.75" x14ac:dyDescent="0.25">
      <c r="A160" s="1" t="s">
        <v>140</v>
      </c>
      <c r="B160">
        <v>0</v>
      </c>
      <c r="C160">
        <v>0.5</v>
      </c>
      <c r="D160">
        <v>0.5</v>
      </c>
      <c r="E160">
        <v>0.5</v>
      </c>
      <c r="F160">
        <v>0.5</v>
      </c>
      <c r="G160">
        <v>0.5</v>
      </c>
      <c r="H160">
        <v>0.5</v>
      </c>
      <c r="I160">
        <v>0.5</v>
      </c>
      <c r="J160">
        <v>0.5</v>
      </c>
      <c r="K160">
        <v>0.5</v>
      </c>
      <c r="L160">
        <v>0.5</v>
      </c>
    </row>
    <row r="161" spans="1:12" ht="15.75" x14ac:dyDescent="0.25">
      <c r="A161" s="1" t="s">
        <v>141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</row>
    <row r="162" spans="1:12" ht="15.75" x14ac:dyDescent="0.25">
      <c r="A162" s="1" t="s">
        <v>142</v>
      </c>
      <c r="B162">
        <v>0</v>
      </c>
      <c r="C162">
        <v>0.5</v>
      </c>
      <c r="D162">
        <v>0.5</v>
      </c>
      <c r="E162">
        <v>0.70000000000000018</v>
      </c>
      <c r="F162">
        <v>0.70000000000000018</v>
      </c>
      <c r="G162">
        <v>0.70000000000000018</v>
      </c>
      <c r="H162">
        <v>0.70000000000000018</v>
      </c>
      <c r="I162">
        <v>0.70000000000000018</v>
      </c>
      <c r="J162">
        <v>0.70000000000000018</v>
      </c>
      <c r="K162">
        <v>0.70000000000000018</v>
      </c>
      <c r="L162">
        <v>0.70000000000000018</v>
      </c>
    </row>
    <row r="163" spans="1:12" ht="15.75" x14ac:dyDescent="0.25">
      <c r="A163" s="1" t="s">
        <v>143</v>
      </c>
      <c r="B163">
        <v>0</v>
      </c>
      <c r="C163">
        <v>0</v>
      </c>
      <c r="D163">
        <v>0</v>
      </c>
      <c r="E163">
        <v>0.29999999999999982</v>
      </c>
      <c r="F163">
        <v>0.29999999999999982</v>
      </c>
      <c r="G163">
        <v>0.5</v>
      </c>
      <c r="H163">
        <v>0.5</v>
      </c>
      <c r="I163">
        <v>0.5</v>
      </c>
      <c r="J163">
        <v>0.5</v>
      </c>
      <c r="K163">
        <v>0.5</v>
      </c>
      <c r="L163">
        <v>0.5</v>
      </c>
    </row>
    <row r="164" spans="1:12" ht="15.75" x14ac:dyDescent="0.25">
      <c r="A164" s="1" t="s">
        <v>144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</row>
    <row r="165" spans="1:12" x14ac:dyDescent="0.25">
      <c r="B165" s="14">
        <f>AVERAGE(B160:B164)</f>
        <v>0</v>
      </c>
      <c r="C165" s="14">
        <f t="shared" ref="C165:L165" si="26">AVERAGE(C160:C164)</f>
        <v>0.2</v>
      </c>
      <c r="D165" s="14">
        <f t="shared" si="26"/>
        <v>0.2</v>
      </c>
      <c r="E165" s="14">
        <f t="shared" si="26"/>
        <v>0.3</v>
      </c>
      <c r="F165" s="14">
        <f t="shared" si="26"/>
        <v>0.3</v>
      </c>
      <c r="G165" s="14">
        <f t="shared" si="26"/>
        <v>0.34</v>
      </c>
      <c r="H165" s="14">
        <f t="shared" si="26"/>
        <v>0.34</v>
      </c>
      <c r="I165" s="14">
        <f t="shared" si="26"/>
        <v>0.34</v>
      </c>
      <c r="J165" s="14">
        <f t="shared" si="26"/>
        <v>0.34</v>
      </c>
      <c r="K165" s="14">
        <f t="shared" si="26"/>
        <v>0.34</v>
      </c>
      <c r="L165" s="14">
        <f t="shared" si="26"/>
        <v>0.34</v>
      </c>
    </row>
    <row r="166" spans="1:12" ht="15.75" x14ac:dyDescent="0.25">
      <c r="A166" s="1" t="s">
        <v>145</v>
      </c>
      <c r="B166">
        <v>0.10000000000000009</v>
      </c>
      <c r="C166">
        <v>0.10000000000000009</v>
      </c>
      <c r="D166">
        <v>0.5</v>
      </c>
      <c r="E166">
        <v>0.5</v>
      </c>
      <c r="F166">
        <v>0.5</v>
      </c>
      <c r="G166">
        <v>0.5</v>
      </c>
      <c r="H166">
        <v>0.5</v>
      </c>
      <c r="I166">
        <v>0.5</v>
      </c>
      <c r="J166">
        <v>0.5</v>
      </c>
      <c r="K166">
        <v>0.5</v>
      </c>
      <c r="L166">
        <v>0.5</v>
      </c>
    </row>
    <row r="167" spans="1:12" ht="15.75" x14ac:dyDescent="0.25">
      <c r="A167" s="4" t="s">
        <v>146</v>
      </c>
      <c r="B167">
        <v>0</v>
      </c>
      <c r="C167">
        <v>0.20000000000000018</v>
      </c>
      <c r="D167">
        <v>0.20000000000000018</v>
      </c>
      <c r="E167">
        <v>0.5</v>
      </c>
      <c r="F167">
        <v>0.5</v>
      </c>
      <c r="G167">
        <v>0.5</v>
      </c>
      <c r="H167">
        <v>0.5</v>
      </c>
      <c r="I167">
        <v>0.5</v>
      </c>
      <c r="J167">
        <v>0.5</v>
      </c>
      <c r="K167">
        <v>0.5</v>
      </c>
      <c r="L167">
        <v>0.5</v>
      </c>
    </row>
    <row r="168" spans="1:12" ht="15.75" x14ac:dyDescent="0.25">
      <c r="A168" s="4" t="s">
        <v>147</v>
      </c>
      <c r="B168">
        <v>0</v>
      </c>
      <c r="C168">
        <v>0.10000000000000009</v>
      </c>
      <c r="D168">
        <v>0.5</v>
      </c>
      <c r="E168">
        <v>0.5</v>
      </c>
      <c r="F168">
        <v>0.5</v>
      </c>
      <c r="G168">
        <v>0.5</v>
      </c>
      <c r="H168">
        <v>0.5</v>
      </c>
      <c r="I168">
        <v>0.5</v>
      </c>
      <c r="J168">
        <v>0.5</v>
      </c>
      <c r="K168">
        <v>0.5</v>
      </c>
      <c r="L168">
        <v>0.5</v>
      </c>
    </row>
    <row r="169" spans="1:12" ht="15.75" x14ac:dyDescent="0.25">
      <c r="A169" s="1" t="s">
        <v>148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0.5</v>
      </c>
      <c r="H169">
        <v>0.5</v>
      </c>
      <c r="I169">
        <v>0.5</v>
      </c>
      <c r="J169">
        <v>0.5</v>
      </c>
      <c r="K169">
        <v>0.5</v>
      </c>
      <c r="L169">
        <v>0.5</v>
      </c>
    </row>
    <row r="170" spans="1:12" ht="15.75" x14ac:dyDescent="0.25">
      <c r="A170" s="1" t="s">
        <v>149</v>
      </c>
      <c r="B170">
        <v>0.20000000000000018</v>
      </c>
      <c r="C170">
        <v>0.20000000000000018</v>
      </c>
      <c r="D170">
        <v>0.20000000000000018</v>
      </c>
      <c r="E170">
        <v>0.20000000000000018</v>
      </c>
      <c r="F170">
        <v>0.20000000000000018</v>
      </c>
      <c r="G170">
        <v>0.20000000000000018</v>
      </c>
      <c r="H170">
        <v>0.20000000000000018</v>
      </c>
      <c r="I170">
        <v>0.20000000000000018</v>
      </c>
      <c r="J170">
        <v>0.20000000000000018</v>
      </c>
      <c r="K170">
        <v>0.20000000000000018</v>
      </c>
      <c r="L170">
        <v>0.20000000000000018</v>
      </c>
    </row>
    <row r="171" spans="1:12" x14ac:dyDescent="0.25">
      <c r="B171" s="14">
        <f>AVERAGE(B166:B170)</f>
        <v>6.0000000000000053E-2</v>
      </c>
      <c r="C171" s="14">
        <f t="shared" ref="C171:L171" si="27">AVERAGE(C166:C170)</f>
        <v>0.12000000000000011</v>
      </c>
      <c r="D171" s="14">
        <f t="shared" si="27"/>
        <v>0.28000000000000008</v>
      </c>
      <c r="E171" s="14">
        <f t="shared" si="27"/>
        <v>0.34</v>
      </c>
      <c r="F171" s="14">
        <f t="shared" si="27"/>
        <v>0.34</v>
      </c>
      <c r="G171" s="14">
        <f t="shared" si="27"/>
        <v>0.44000000000000006</v>
      </c>
      <c r="H171" s="14">
        <f t="shared" si="27"/>
        <v>0.44000000000000006</v>
      </c>
      <c r="I171" s="14">
        <f t="shared" si="27"/>
        <v>0.44000000000000006</v>
      </c>
      <c r="J171" s="14">
        <f t="shared" si="27"/>
        <v>0.44000000000000006</v>
      </c>
      <c r="K171" s="14">
        <f t="shared" si="27"/>
        <v>0.44000000000000006</v>
      </c>
      <c r="L171" s="14">
        <f t="shared" si="27"/>
        <v>0.44000000000000006</v>
      </c>
    </row>
    <row r="172" spans="1:12" ht="15.75" x14ac:dyDescent="0.25">
      <c r="A172" s="1" t="s">
        <v>150</v>
      </c>
      <c r="B172">
        <v>0.5</v>
      </c>
      <c r="C172">
        <v>0.5</v>
      </c>
      <c r="D172">
        <v>0.5</v>
      </c>
      <c r="E172">
        <v>0.5</v>
      </c>
      <c r="F172">
        <v>0.5</v>
      </c>
      <c r="G172">
        <v>0.5</v>
      </c>
      <c r="H172">
        <v>0.5</v>
      </c>
      <c r="I172">
        <v>0.5</v>
      </c>
      <c r="J172">
        <v>0.5</v>
      </c>
      <c r="K172">
        <v>0.5</v>
      </c>
      <c r="L172">
        <v>0.5</v>
      </c>
    </row>
    <row r="173" spans="1:12" ht="15.75" x14ac:dyDescent="0.25">
      <c r="A173" s="4" t="s">
        <v>151</v>
      </c>
      <c r="B173">
        <v>0</v>
      </c>
      <c r="C173">
        <v>0.29999999999999982</v>
      </c>
      <c r="D173">
        <v>0.29999999999999982</v>
      </c>
      <c r="E173">
        <v>0.29999999999999982</v>
      </c>
      <c r="F173">
        <v>0.5</v>
      </c>
      <c r="G173">
        <v>0.5</v>
      </c>
      <c r="H173">
        <v>0.5</v>
      </c>
      <c r="I173">
        <v>0.5</v>
      </c>
      <c r="J173">
        <v>0.5</v>
      </c>
      <c r="K173">
        <v>0.5</v>
      </c>
      <c r="L173">
        <v>0.5</v>
      </c>
    </row>
    <row r="174" spans="1:12" ht="15.75" x14ac:dyDescent="0.25">
      <c r="A174" s="4" t="s">
        <v>152</v>
      </c>
      <c r="B174">
        <v>0</v>
      </c>
      <c r="C174">
        <v>0.20000000000000018</v>
      </c>
      <c r="D174">
        <v>0.20000000000000018</v>
      </c>
      <c r="E174">
        <v>0.20000000000000018</v>
      </c>
      <c r="F174">
        <v>0.20000000000000018</v>
      </c>
      <c r="G174">
        <v>0.20000000000000018</v>
      </c>
      <c r="H174">
        <v>0.20000000000000018</v>
      </c>
      <c r="I174">
        <v>0.20000000000000018</v>
      </c>
      <c r="J174">
        <v>0.20000000000000018</v>
      </c>
      <c r="K174">
        <v>0.20000000000000018</v>
      </c>
      <c r="L174">
        <v>0.20000000000000018</v>
      </c>
    </row>
    <row r="175" spans="1:12" ht="15.75" x14ac:dyDescent="0.25">
      <c r="A175" s="1" t="s">
        <v>153</v>
      </c>
      <c r="B175">
        <v>0</v>
      </c>
      <c r="C175">
        <v>0</v>
      </c>
      <c r="D175">
        <v>0.10000000000000009</v>
      </c>
      <c r="E175">
        <v>0.5</v>
      </c>
      <c r="F175">
        <v>0.5</v>
      </c>
      <c r="G175">
        <v>0.79999999999999982</v>
      </c>
      <c r="H175">
        <v>0.79999999999999982</v>
      </c>
      <c r="I175">
        <v>0.79999999999999982</v>
      </c>
      <c r="J175">
        <v>1.5</v>
      </c>
      <c r="K175">
        <v>2</v>
      </c>
      <c r="L175">
        <v>2.5</v>
      </c>
    </row>
    <row r="176" spans="1:12" ht="15.75" x14ac:dyDescent="0.25">
      <c r="A176" s="4" t="s">
        <v>154</v>
      </c>
      <c r="B176">
        <v>0</v>
      </c>
      <c r="C176">
        <v>0.5</v>
      </c>
      <c r="D176">
        <v>0.5</v>
      </c>
      <c r="E176">
        <v>0.5</v>
      </c>
      <c r="F176">
        <v>0.5</v>
      </c>
      <c r="G176">
        <v>0.5</v>
      </c>
      <c r="H176">
        <v>0.5</v>
      </c>
      <c r="I176">
        <v>0.5</v>
      </c>
      <c r="J176">
        <v>0.5</v>
      </c>
      <c r="K176">
        <v>0.5</v>
      </c>
      <c r="L176">
        <v>0.5</v>
      </c>
    </row>
    <row r="177" spans="1:12" x14ac:dyDescent="0.25">
      <c r="B177" s="14">
        <f>AVERAGE(B172,B175)</f>
        <v>0.25</v>
      </c>
      <c r="C177" s="14">
        <f t="shared" ref="C177:L177" si="28">AVERAGE(C172,C175)</f>
        <v>0.25</v>
      </c>
      <c r="D177" s="14">
        <f t="shared" si="28"/>
        <v>0.30000000000000004</v>
      </c>
      <c r="E177" s="14">
        <f t="shared" si="28"/>
        <v>0.5</v>
      </c>
      <c r="F177" s="14">
        <f t="shared" si="28"/>
        <v>0.5</v>
      </c>
      <c r="G177" s="14">
        <f t="shared" si="28"/>
        <v>0.64999999999999991</v>
      </c>
      <c r="H177" s="14">
        <f t="shared" si="28"/>
        <v>0.64999999999999991</v>
      </c>
      <c r="I177" s="14">
        <f t="shared" si="28"/>
        <v>0.64999999999999991</v>
      </c>
      <c r="J177" s="14">
        <f t="shared" si="28"/>
        <v>1</v>
      </c>
      <c r="K177" s="14">
        <f t="shared" si="28"/>
        <v>1.25</v>
      </c>
      <c r="L177" s="14">
        <f t="shared" si="28"/>
        <v>1.5</v>
      </c>
    </row>
    <row r="178" spans="1:12" ht="15.75" x14ac:dyDescent="0.25">
      <c r="A178" s="1" t="s">
        <v>155</v>
      </c>
      <c r="B178">
        <v>0</v>
      </c>
      <c r="C178">
        <v>0.5</v>
      </c>
      <c r="D178">
        <v>0.5</v>
      </c>
      <c r="E178">
        <v>0.5</v>
      </c>
      <c r="F178">
        <v>0.5</v>
      </c>
      <c r="G178">
        <v>0.5</v>
      </c>
      <c r="H178">
        <v>0.5</v>
      </c>
      <c r="I178">
        <v>0.5</v>
      </c>
      <c r="J178">
        <v>0.5</v>
      </c>
      <c r="K178">
        <v>0.5</v>
      </c>
      <c r="L178">
        <v>0.5</v>
      </c>
    </row>
    <row r="179" spans="1:12" ht="15.75" x14ac:dyDescent="0.25">
      <c r="A179" s="1" t="s">
        <v>156</v>
      </c>
      <c r="B179">
        <v>1</v>
      </c>
      <c r="C179">
        <v>1</v>
      </c>
      <c r="D179">
        <v>1</v>
      </c>
      <c r="E179">
        <v>1</v>
      </c>
      <c r="F179">
        <v>1</v>
      </c>
      <c r="G179">
        <v>1</v>
      </c>
      <c r="H179">
        <v>1</v>
      </c>
      <c r="I179">
        <v>1</v>
      </c>
      <c r="J179">
        <v>1</v>
      </c>
      <c r="K179">
        <v>1</v>
      </c>
      <c r="L179">
        <v>1</v>
      </c>
    </row>
    <row r="180" spans="1:12" ht="15.75" x14ac:dyDescent="0.25">
      <c r="A180" s="1" t="s">
        <v>157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</row>
    <row r="181" spans="1:12" ht="15.75" x14ac:dyDescent="0.25">
      <c r="A181" s="1" t="s">
        <v>158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0.5</v>
      </c>
      <c r="H181">
        <v>0.5</v>
      </c>
      <c r="I181">
        <v>0.5</v>
      </c>
      <c r="J181">
        <v>0.5</v>
      </c>
      <c r="K181">
        <v>1</v>
      </c>
      <c r="L181">
        <v>1.5</v>
      </c>
    </row>
    <row r="182" spans="1:12" ht="15.75" x14ac:dyDescent="0.25">
      <c r="A182" s="1" t="s">
        <v>159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0.29999999999999982</v>
      </c>
      <c r="H182">
        <v>0.29999999999999982</v>
      </c>
      <c r="I182">
        <v>0.29999999999999982</v>
      </c>
      <c r="J182">
        <v>0.29999999999999982</v>
      </c>
      <c r="K182">
        <v>0.29999999999999982</v>
      </c>
      <c r="L182">
        <v>0.29999999999999982</v>
      </c>
    </row>
    <row r="183" spans="1:12" x14ac:dyDescent="0.25">
      <c r="B183" s="14">
        <f>AVERAGE(B178:B182)</f>
        <v>0.2</v>
      </c>
      <c r="C183" s="14">
        <f t="shared" ref="C183:L183" si="29">AVERAGE(C178:C182)</f>
        <v>0.3</v>
      </c>
      <c r="D183" s="14">
        <f t="shared" si="29"/>
        <v>0.3</v>
      </c>
      <c r="E183" s="14">
        <f t="shared" si="29"/>
        <v>0.3</v>
      </c>
      <c r="F183" s="14">
        <f t="shared" si="29"/>
        <v>0.3</v>
      </c>
      <c r="G183" s="14">
        <f t="shared" si="29"/>
        <v>0.45999999999999996</v>
      </c>
      <c r="H183" s="14">
        <f t="shared" si="29"/>
        <v>0.45999999999999996</v>
      </c>
      <c r="I183" s="14">
        <f t="shared" si="29"/>
        <v>0.45999999999999996</v>
      </c>
      <c r="J183" s="14">
        <f t="shared" si="29"/>
        <v>0.45999999999999996</v>
      </c>
      <c r="K183" s="14">
        <f t="shared" si="29"/>
        <v>0.55999999999999994</v>
      </c>
      <c r="L183" s="14">
        <f t="shared" si="29"/>
        <v>0.65999999999999992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zoomScale="80" zoomScaleNormal="80" workbookViewId="0">
      <selection activeCell="A3" sqref="A3:C33"/>
    </sheetView>
  </sheetViews>
  <sheetFormatPr defaultRowHeight="15" x14ac:dyDescent="0.25"/>
  <cols>
    <col min="1" max="1" width="11.42578125" bestFit="1" customWidth="1"/>
    <col min="2" max="2" width="7.28515625" bestFit="1" customWidth="1"/>
    <col min="3" max="3" width="19.5703125" bestFit="1" customWidth="1"/>
    <col min="5" max="5" width="12" bestFit="1" customWidth="1"/>
    <col min="6" max="6" width="10.7109375" customWidth="1"/>
  </cols>
  <sheetData>
    <row r="1" spans="1:6" ht="15.75" x14ac:dyDescent="0.25">
      <c r="E1" s="1" t="s">
        <v>0</v>
      </c>
      <c r="F1" s="7" t="s">
        <v>207</v>
      </c>
    </row>
    <row r="2" spans="1:6" ht="15.75" x14ac:dyDescent="0.25">
      <c r="E2" s="2" t="s">
        <v>1</v>
      </c>
      <c r="F2" s="8" t="s">
        <v>40</v>
      </c>
    </row>
    <row r="3" spans="1:6" ht="21" x14ac:dyDescent="0.35">
      <c r="A3" s="28"/>
      <c r="B3" s="29" t="s">
        <v>210</v>
      </c>
      <c r="C3" s="30" t="s">
        <v>211</v>
      </c>
      <c r="E3" s="1" t="s">
        <v>2</v>
      </c>
      <c r="F3" s="12">
        <v>1.7</v>
      </c>
    </row>
    <row r="4" spans="1:6" ht="21" x14ac:dyDescent="0.35">
      <c r="A4" s="31" t="s">
        <v>167</v>
      </c>
      <c r="B4" s="32">
        <v>4.0999999999999996</v>
      </c>
      <c r="C4" s="30">
        <f>STDEV(F3:F7)/5</f>
        <v>0.27166155414412269</v>
      </c>
      <c r="E4" s="1" t="s">
        <v>3</v>
      </c>
      <c r="F4" s="12">
        <v>4.8</v>
      </c>
    </row>
    <row r="5" spans="1:6" ht="21" x14ac:dyDescent="0.35">
      <c r="A5" s="31" t="s">
        <v>168</v>
      </c>
      <c r="B5" s="33">
        <v>4.74</v>
      </c>
      <c r="C5" s="30">
        <f>STDEV(F8:F12)/5</f>
        <v>0.24396721091163073</v>
      </c>
      <c r="E5" s="1" t="s">
        <v>4</v>
      </c>
      <c r="F5" s="12">
        <v>5</v>
      </c>
    </row>
    <row r="6" spans="1:6" ht="21" x14ac:dyDescent="0.35">
      <c r="A6" s="31" t="s">
        <v>169</v>
      </c>
      <c r="B6" s="33">
        <v>0.3</v>
      </c>
      <c r="C6" s="30">
        <f>STDEV(F13:F17)/5</f>
        <v>5.4772255750516606E-2</v>
      </c>
      <c r="E6" s="1" t="s">
        <v>5</v>
      </c>
      <c r="F6" s="12">
        <v>4.5</v>
      </c>
    </row>
    <row r="7" spans="1:6" ht="21" x14ac:dyDescent="0.35">
      <c r="A7" s="34" t="s">
        <v>170</v>
      </c>
      <c r="B7" s="33">
        <v>0.72</v>
      </c>
      <c r="C7" s="30">
        <f>STDEV(F18:F22)/5</f>
        <v>6.2289646009589736E-2</v>
      </c>
      <c r="E7" s="1" t="s">
        <v>6</v>
      </c>
      <c r="F7" s="12">
        <v>4.5</v>
      </c>
    </row>
    <row r="8" spans="1:6" ht="21" x14ac:dyDescent="0.35">
      <c r="A8" s="31" t="s">
        <v>171</v>
      </c>
      <c r="B8" s="33">
        <v>0.6</v>
      </c>
      <c r="C8" s="30">
        <f>STDEV(F23:F27)/5</f>
        <v>0.16431676725154984</v>
      </c>
      <c r="E8" s="1" t="s">
        <v>7</v>
      </c>
      <c r="F8" s="12">
        <v>6</v>
      </c>
    </row>
    <row r="9" spans="1:6" ht="21" x14ac:dyDescent="0.35">
      <c r="A9" s="31" t="s">
        <v>172</v>
      </c>
      <c r="B9" s="33">
        <v>0.625</v>
      </c>
      <c r="C9" s="30">
        <f>STDEV(F28:F32)/5</f>
        <v>8.8317608663278466E-2</v>
      </c>
      <c r="E9" s="1" t="s">
        <v>8</v>
      </c>
      <c r="F9" s="12">
        <v>3</v>
      </c>
    </row>
    <row r="10" spans="1:6" ht="21" x14ac:dyDescent="0.35">
      <c r="A10" s="31" t="s">
        <v>173</v>
      </c>
      <c r="B10" s="33">
        <v>3.5</v>
      </c>
      <c r="C10" s="30">
        <f>STDEV(F33:F37)/5</f>
        <v>0.69785385289471613</v>
      </c>
      <c r="E10" s="1" t="s">
        <v>9</v>
      </c>
      <c r="F10" s="12">
        <v>5.2</v>
      </c>
    </row>
    <row r="11" spans="1:6" ht="21" x14ac:dyDescent="0.35">
      <c r="A11" s="31" t="s">
        <v>174</v>
      </c>
      <c r="B11" s="33">
        <v>6.24</v>
      </c>
      <c r="C11" s="30">
        <f>STDEV(F38:F42)/5</f>
        <v>0.5235647046927433</v>
      </c>
      <c r="E11" s="1" t="s">
        <v>10</v>
      </c>
      <c r="F11" s="12">
        <v>4</v>
      </c>
    </row>
    <row r="12" spans="1:6" ht="21" x14ac:dyDescent="0.35">
      <c r="A12" s="31" t="s">
        <v>175</v>
      </c>
      <c r="B12" s="33">
        <v>1.1400000000000001</v>
      </c>
      <c r="C12" s="30">
        <f>STDEV(F43:F47)/5</f>
        <v>0.15786069808536893</v>
      </c>
      <c r="E12" s="1" t="s">
        <v>11</v>
      </c>
      <c r="F12" s="12">
        <v>5.5</v>
      </c>
    </row>
    <row r="13" spans="1:6" ht="21" x14ac:dyDescent="0.35">
      <c r="A13" s="31" t="s">
        <v>176</v>
      </c>
      <c r="B13" s="33">
        <v>0.66</v>
      </c>
      <c r="C13" s="30">
        <f>STDEV(F48:F52)/5</f>
        <v>9.3380940239430013E-2</v>
      </c>
      <c r="E13" s="1" t="s">
        <v>12</v>
      </c>
      <c r="F13" s="12">
        <v>0</v>
      </c>
    </row>
    <row r="14" spans="1:6" ht="21" x14ac:dyDescent="0.35">
      <c r="A14" s="31" t="s">
        <v>177</v>
      </c>
      <c r="B14" s="33">
        <v>0.34</v>
      </c>
      <c r="C14" s="30">
        <f>STDEV(F53:F57)/5</f>
        <v>8.4380092438915949E-2</v>
      </c>
      <c r="E14" s="1" t="s">
        <v>13</v>
      </c>
      <c r="F14" s="12">
        <v>0.5</v>
      </c>
    </row>
    <row r="15" spans="1:6" ht="21" x14ac:dyDescent="0.35">
      <c r="A15" s="31" t="s">
        <v>178</v>
      </c>
      <c r="B15" s="33">
        <v>0.5</v>
      </c>
      <c r="C15" s="30">
        <f>STDEV(F58:F62)/5</f>
        <v>6.1644140029689778E-2</v>
      </c>
      <c r="E15" s="1" t="s">
        <v>14</v>
      </c>
      <c r="F15" s="12">
        <v>0.5</v>
      </c>
    </row>
    <row r="16" spans="1:6" ht="21" x14ac:dyDescent="0.35">
      <c r="A16" s="31" t="s">
        <v>179</v>
      </c>
      <c r="B16" s="33">
        <v>5.0999999999999996</v>
      </c>
      <c r="C16" s="30">
        <f>STDEV(F63:F67)/5</f>
        <v>0.52630789467763051</v>
      </c>
      <c r="E16" s="1" t="s">
        <v>15</v>
      </c>
      <c r="F16" s="12">
        <v>0.5</v>
      </c>
    </row>
    <row r="17" spans="1:6" ht="21" x14ac:dyDescent="0.35">
      <c r="A17" s="31" t="s">
        <v>180</v>
      </c>
      <c r="B17" s="33">
        <v>6.34</v>
      </c>
      <c r="C17" s="30">
        <f>STDEV(F68:F72)/5</f>
        <v>0.42440546650579325</v>
      </c>
      <c r="E17" s="1" t="s">
        <v>16</v>
      </c>
      <c r="F17" s="12">
        <v>0</v>
      </c>
    </row>
    <row r="18" spans="1:6" ht="21" x14ac:dyDescent="0.35">
      <c r="A18" s="31" t="s">
        <v>181</v>
      </c>
      <c r="B18" s="33">
        <v>1.1000000000000001</v>
      </c>
      <c r="C18" s="30">
        <f>STDEV(F73:F77)/5</f>
        <v>0.16431676725154984</v>
      </c>
      <c r="E18" s="3" t="s">
        <v>17</v>
      </c>
      <c r="F18" s="12">
        <v>0.3</v>
      </c>
    </row>
    <row r="19" spans="1:6" ht="21" x14ac:dyDescent="0.35">
      <c r="A19" s="31" t="s">
        <v>182</v>
      </c>
      <c r="B19" s="33">
        <v>0.47499999999999998</v>
      </c>
      <c r="C19" s="30">
        <f>STDEV(F78:F82)/5</f>
        <v>5.8991524815010507E-2</v>
      </c>
      <c r="E19" s="1" t="s">
        <v>18</v>
      </c>
      <c r="F19" s="12">
        <v>0.8</v>
      </c>
    </row>
    <row r="20" spans="1:6" ht="21" x14ac:dyDescent="0.35">
      <c r="A20" s="31" t="s">
        <v>183</v>
      </c>
      <c r="B20" s="33">
        <v>0.33333333333333331</v>
      </c>
      <c r="C20" s="30">
        <f>STDEV(F83:F87)/5</f>
        <v>4.6904157598234297E-2</v>
      </c>
      <c r="E20" s="1" t="s">
        <v>19</v>
      </c>
      <c r="F20" s="12">
        <v>0.5</v>
      </c>
    </row>
    <row r="21" spans="1:6" ht="21" x14ac:dyDescent="0.35">
      <c r="A21" s="31" t="s">
        <v>184</v>
      </c>
      <c r="B21" s="33">
        <v>0.98000000000000009</v>
      </c>
      <c r="C21" s="30">
        <f>STDEV(F88:F92)/5</f>
        <v>0.205621010599598</v>
      </c>
      <c r="E21" s="1" t="s">
        <v>20</v>
      </c>
      <c r="F21" s="12">
        <v>1</v>
      </c>
    </row>
    <row r="22" spans="1:6" ht="21" x14ac:dyDescent="0.35">
      <c r="A22" s="31" t="s">
        <v>185</v>
      </c>
      <c r="B22" s="35">
        <v>3.4</v>
      </c>
      <c r="C22" s="30">
        <f>STDEV(F93:F97)/5</f>
        <v>0.54497706373754851</v>
      </c>
      <c r="E22" s="1" t="s">
        <v>21</v>
      </c>
      <c r="F22" s="12">
        <v>1</v>
      </c>
    </row>
    <row r="23" spans="1:6" ht="21" x14ac:dyDescent="0.35">
      <c r="A23" s="31" t="s">
        <v>186</v>
      </c>
      <c r="B23" s="35">
        <v>3.9</v>
      </c>
      <c r="C23" s="30">
        <f>STDEV(F98:F102)/5</f>
        <v>0.30802597293085565</v>
      </c>
      <c r="E23" s="1" t="s">
        <v>22</v>
      </c>
      <c r="F23" s="12">
        <v>0</v>
      </c>
    </row>
    <row r="24" spans="1:6" ht="21" x14ac:dyDescent="0.35">
      <c r="A24" s="31" t="s">
        <v>187</v>
      </c>
      <c r="B24" s="35">
        <v>0.4</v>
      </c>
      <c r="C24" s="30">
        <f>STDEV(F103:F107)/5</f>
        <v>5.8991524815010486E-2</v>
      </c>
      <c r="E24" s="1" t="s">
        <v>23</v>
      </c>
      <c r="F24" s="12">
        <v>2</v>
      </c>
    </row>
    <row r="25" spans="1:6" ht="21" x14ac:dyDescent="0.35">
      <c r="A25" s="31" t="s">
        <v>188</v>
      </c>
      <c r="B25" s="35">
        <v>0.72</v>
      </c>
      <c r="C25" s="30">
        <f>STDEV(F108:F112)/5</f>
        <v>5.8991524815010486E-2</v>
      </c>
      <c r="E25" s="1" t="s">
        <v>24</v>
      </c>
      <c r="F25" s="12">
        <v>0.5</v>
      </c>
    </row>
    <row r="26" spans="1:6" ht="21" x14ac:dyDescent="0.35">
      <c r="A26" s="31" t="s">
        <v>189</v>
      </c>
      <c r="B26" s="35">
        <v>0.28000000000000008</v>
      </c>
      <c r="C26" s="30">
        <f>STDEV(F113:F117)/5</f>
        <v>4.3358966777357608E-2</v>
      </c>
      <c r="E26" s="1" t="s">
        <v>25</v>
      </c>
      <c r="F26" s="12">
        <v>0</v>
      </c>
    </row>
    <row r="27" spans="1:6" ht="21" x14ac:dyDescent="0.35">
      <c r="A27" s="31" t="s">
        <v>190</v>
      </c>
      <c r="B27" s="35">
        <v>0.44000000000000006</v>
      </c>
      <c r="C27" s="30">
        <f>STDEV(F118:F122)/5</f>
        <v>5.2153619241621173E-2</v>
      </c>
      <c r="E27" s="1" t="s">
        <v>26</v>
      </c>
      <c r="F27" s="12">
        <v>0.5</v>
      </c>
    </row>
    <row r="28" spans="1:6" ht="21" x14ac:dyDescent="0.35">
      <c r="A28" s="31" t="s">
        <v>191</v>
      </c>
      <c r="B28" s="35">
        <v>4.92</v>
      </c>
      <c r="C28" s="30">
        <f>STDEV(F123:F127)/5</f>
        <v>0.4823691532426177</v>
      </c>
      <c r="E28" s="1" t="s">
        <v>27</v>
      </c>
      <c r="F28" s="12">
        <v>0.5</v>
      </c>
    </row>
    <row r="29" spans="1:6" ht="21" x14ac:dyDescent="0.35">
      <c r="A29" s="31" t="s">
        <v>192</v>
      </c>
      <c r="B29" s="35">
        <v>5.0600000000000005</v>
      </c>
      <c r="C29" s="30">
        <f>STDEV(F128:F132)/5</f>
        <v>0.41631718676989504</v>
      </c>
      <c r="E29" s="1" t="s">
        <v>28</v>
      </c>
      <c r="F29" s="12">
        <v>0.8</v>
      </c>
    </row>
    <row r="30" spans="1:6" ht="21" x14ac:dyDescent="0.35">
      <c r="A30" s="31" t="s">
        <v>193</v>
      </c>
      <c r="B30" s="35">
        <v>0.34</v>
      </c>
      <c r="C30" s="30">
        <f>STDEV(F133:F137)/5</f>
        <v>6.4187226143524859E-2</v>
      </c>
      <c r="E30" s="4" t="s">
        <v>29</v>
      </c>
      <c r="F30" s="12">
        <v>0.5</v>
      </c>
    </row>
    <row r="31" spans="1:6" ht="21" x14ac:dyDescent="0.35">
      <c r="A31" s="31" t="s">
        <v>194</v>
      </c>
      <c r="B31" s="35">
        <v>0.44000000000000006</v>
      </c>
      <c r="C31" s="30">
        <f>STDEV(F138:F142)/5</f>
        <v>2.6832815729997444E-2</v>
      </c>
      <c r="E31" s="4" t="s">
        <v>30</v>
      </c>
      <c r="F31" s="12">
        <v>0</v>
      </c>
    </row>
    <row r="32" spans="1:6" ht="21" x14ac:dyDescent="0.35">
      <c r="A32" s="31" t="s">
        <v>195</v>
      </c>
      <c r="B32" s="35">
        <v>1.5</v>
      </c>
      <c r="C32" s="30">
        <f>STDEV(F143:F147)/5</f>
        <v>0.18740330840195965</v>
      </c>
      <c r="E32" s="1" t="s">
        <v>31</v>
      </c>
      <c r="F32" s="12">
        <v>1.2</v>
      </c>
    </row>
    <row r="33" spans="1:6" ht="21" x14ac:dyDescent="0.35">
      <c r="A33" s="31" t="s">
        <v>196</v>
      </c>
      <c r="B33" s="35">
        <v>0.65999999999999992</v>
      </c>
      <c r="C33" s="30">
        <f>STDEV(F148:F152)/5</f>
        <v>0.11882760622010358</v>
      </c>
      <c r="E33" s="1" t="s">
        <v>41</v>
      </c>
      <c r="F33" s="12">
        <v>1.5</v>
      </c>
    </row>
    <row r="34" spans="1:6" ht="15.75" x14ac:dyDescent="0.25">
      <c r="E34" s="1" t="s">
        <v>42</v>
      </c>
      <c r="F34" s="12">
        <v>2.5</v>
      </c>
    </row>
    <row r="35" spans="1:6" ht="15.75" x14ac:dyDescent="0.25">
      <c r="E35" s="1" t="s">
        <v>43</v>
      </c>
      <c r="F35" s="12">
        <v>1</v>
      </c>
    </row>
    <row r="36" spans="1:6" ht="15.75" x14ac:dyDescent="0.25">
      <c r="E36" s="4" t="s">
        <v>44</v>
      </c>
      <c r="F36" s="12">
        <v>0.5</v>
      </c>
    </row>
    <row r="37" spans="1:6" ht="15.75" x14ac:dyDescent="0.25">
      <c r="E37" s="1" t="s">
        <v>45</v>
      </c>
      <c r="F37" s="12">
        <v>9</v>
      </c>
    </row>
    <row r="38" spans="1:6" ht="15.75" x14ac:dyDescent="0.25">
      <c r="E38" s="1" t="s">
        <v>46</v>
      </c>
      <c r="F38" s="12">
        <v>6</v>
      </c>
    </row>
    <row r="39" spans="1:6" ht="15.75" x14ac:dyDescent="0.25">
      <c r="E39" s="1" t="s">
        <v>47</v>
      </c>
      <c r="F39" s="12">
        <v>2.8</v>
      </c>
    </row>
    <row r="40" spans="1:6" ht="15.75" x14ac:dyDescent="0.25">
      <c r="E40" s="1" t="s">
        <v>48</v>
      </c>
      <c r="F40" s="12">
        <v>4.9000000000000004</v>
      </c>
    </row>
    <row r="41" spans="1:6" ht="15.75" x14ac:dyDescent="0.25">
      <c r="E41" s="1" t="s">
        <v>49</v>
      </c>
      <c r="F41" s="12">
        <v>9.5</v>
      </c>
    </row>
    <row r="42" spans="1:6" ht="15.75" x14ac:dyDescent="0.25">
      <c r="E42" s="1" t="s">
        <v>50</v>
      </c>
      <c r="F42" s="12">
        <v>8</v>
      </c>
    </row>
    <row r="43" spans="1:6" ht="15.75" x14ac:dyDescent="0.25">
      <c r="E43" s="1" t="s">
        <v>51</v>
      </c>
      <c r="F43" s="12">
        <v>2</v>
      </c>
    </row>
    <row r="44" spans="1:6" ht="15.75" x14ac:dyDescent="0.25">
      <c r="E44" s="1" t="s">
        <v>52</v>
      </c>
      <c r="F44" s="12">
        <v>0.5</v>
      </c>
    </row>
    <row r="45" spans="1:6" ht="15.75" x14ac:dyDescent="0.25">
      <c r="E45" s="1" t="s">
        <v>53</v>
      </c>
      <c r="F45" s="12">
        <v>0.7</v>
      </c>
    </row>
    <row r="46" spans="1:6" ht="15.75" x14ac:dyDescent="0.25">
      <c r="E46" s="1" t="s">
        <v>54</v>
      </c>
      <c r="F46" s="12">
        <v>0.5</v>
      </c>
    </row>
    <row r="47" spans="1:6" ht="15.75" x14ac:dyDescent="0.25">
      <c r="E47" s="1" t="s">
        <v>55</v>
      </c>
      <c r="F47" s="12">
        <v>2</v>
      </c>
    </row>
    <row r="48" spans="1:6" ht="15.75" x14ac:dyDescent="0.25">
      <c r="E48" s="1" t="s">
        <v>56</v>
      </c>
      <c r="F48" s="12">
        <v>0.6</v>
      </c>
    </row>
    <row r="49" spans="5:6" ht="15.75" x14ac:dyDescent="0.25">
      <c r="E49" s="1" t="s">
        <v>57</v>
      </c>
      <c r="F49" s="12">
        <v>0</v>
      </c>
    </row>
    <row r="50" spans="5:6" ht="15.75" x14ac:dyDescent="0.25">
      <c r="E50" s="1" t="s">
        <v>58</v>
      </c>
      <c r="F50" s="12">
        <v>1.2</v>
      </c>
    </row>
    <row r="51" spans="5:6" ht="15.75" x14ac:dyDescent="0.25">
      <c r="E51" s="1" t="s">
        <v>59</v>
      </c>
      <c r="F51" s="12">
        <v>0.5</v>
      </c>
    </row>
    <row r="52" spans="5:6" ht="15.75" x14ac:dyDescent="0.25">
      <c r="E52" s="1" t="s">
        <v>60</v>
      </c>
      <c r="F52" s="12">
        <v>1</v>
      </c>
    </row>
    <row r="53" spans="5:6" ht="15.75" x14ac:dyDescent="0.25">
      <c r="E53" s="1" t="s">
        <v>61</v>
      </c>
      <c r="F53" s="12">
        <v>1</v>
      </c>
    </row>
    <row r="54" spans="5:6" ht="15.75" x14ac:dyDescent="0.25">
      <c r="E54" s="1" t="s">
        <v>62</v>
      </c>
      <c r="F54" s="12">
        <v>0.2</v>
      </c>
    </row>
    <row r="55" spans="5:6" ht="15.75" x14ac:dyDescent="0.25">
      <c r="E55" s="1" t="s">
        <v>63</v>
      </c>
      <c r="F55" s="12">
        <v>0.5</v>
      </c>
    </row>
    <row r="56" spans="5:6" ht="15.75" x14ac:dyDescent="0.25">
      <c r="E56" s="1" t="s">
        <v>64</v>
      </c>
      <c r="F56" s="12">
        <v>0</v>
      </c>
    </row>
    <row r="57" spans="5:6" ht="15.75" x14ac:dyDescent="0.25">
      <c r="E57" s="1" t="s">
        <v>65</v>
      </c>
      <c r="F57" s="12">
        <v>0</v>
      </c>
    </row>
    <row r="58" spans="5:6" ht="15.75" x14ac:dyDescent="0.25">
      <c r="E58" s="4" t="s">
        <v>66</v>
      </c>
      <c r="F58" s="12">
        <v>0</v>
      </c>
    </row>
    <row r="59" spans="5:6" ht="15.75" x14ac:dyDescent="0.25">
      <c r="E59" s="1" t="s">
        <v>67</v>
      </c>
      <c r="F59" s="12">
        <v>0.8</v>
      </c>
    </row>
    <row r="60" spans="5:6" ht="15.75" x14ac:dyDescent="0.25">
      <c r="E60" s="1" t="s">
        <v>68</v>
      </c>
      <c r="F60" s="12">
        <v>0.5</v>
      </c>
    </row>
    <row r="61" spans="5:6" ht="15.75" x14ac:dyDescent="0.25">
      <c r="E61" s="1" t="s">
        <v>69</v>
      </c>
      <c r="F61" s="12">
        <v>0.5</v>
      </c>
    </row>
    <row r="62" spans="5:6" ht="15.75" x14ac:dyDescent="0.25">
      <c r="E62" s="1" t="s">
        <v>70</v>
      </c>
      <c r="F62" s="12">
        <v>0.2</v>
      </c>
    </row>
    <row r="63" spans="5:6" ht="15.75" x14ac:dyDescent="0.25">
      <c r="E63" s="1" t="s">
        <v>71</v>
      </c>
      <c r="F63" s="12">
        <v>8.5</v>
      </c>
    </row>
    <row r="64" spans="5:6" ht="15.75" x14ac:dyDescent="0.25">
      <c r="E64" s="1" t="s">
        <v>72</v>
      </c>
      <c r="F64" s="12">
        <v>5.5</v>
      </c>
    </row>
    <row r="65" spans="5:6" ht="15.75" x14ac:dyDescent="0.25">
      <c r="E65" s="1" t="s">
        <v>73</v>
      </c>
      <c r="F65" s="12">
        <v>6.5</v>
      </c>
    </row>
    <row r="66" spans="5:6" ht="15.75" x14ac:dyDescent="0.25">
      <c r="E66" s="1" t="s">
        <v>74</v>
      </c>
      <c r="F66" s="12">
        <v>3</v>
      </c>
    </row>
    <row r="67" spans="5:6" ht="15.75" x14ac:dyDescent="0.25">
      <c r="E67" s="1" t="s">
        <v>75</v>
      </c>
      <c r="F67" s="12">
        <v>2</v>
      </c>
    </row>
    <row r="68" spans="5:6" ht="15.75" x14ac:dyDescent="0.25">
      <c r="E68" s="1" t="s">
        <v>76</v>
      </c>
      <c r="F68" s="12">
        <v>3.5</v>
      </c>
    </row>
    <row r="69" spans="5:6" ht="15.75" x14ac:dyDescent="0.25">
      <c r="E69" s="1" t="s">
        <v>77</v>
      </c>
      <c r="F69" s="12">
        <v>5</v>
      </c>
    </row>
    <row r="70" spans="5:6" ht="15.75" x14ac:dyDescent="0.25">
      <c r="E70" s="1" t="s">
        <v>78</v>
      </c>
      <c r="F70" s="12">
        <v>8.5</v>
      </c>
    </row>
    <row r="71" spans="5:6" ht="15.75" x14ac:dyDescent="0.25">
      <c r="E71" s="1" t="s">
        <v>79</v>
      </c>
      <c r="F71" s="12">
        <v>6.5</v>
      </c>
    </row>
    <row r="72" spans="5:6" ht="15.75" x14ac:dyDescent="0.25">
      <c r="E72" s="1" t="s">
        <v>80</v>
      </c>
      <c r="F72" s="12">
        <v>8.1999999999999993</v>
      </c>
    </row>
    <row r="73" spans="5:6" ht="15.75" x14ac:dyDescent="0.25">
      <c r="E73" s="1" t="s">
        <v>81</v>
      </c>
      <c r="F73" s="12">
        <v>1</v>
      </c>
    </row>
    <row r="74" spans="5:6" ht="15.75" x14ac:dyDescent="0.25">
      <c r="E74" s="1" t="s">
        <v>82</v>
      </c>
      <c r="F74" s="12">
        <v>2.5</v>
      </c>
    </row>
    <row r="75" spans="5:6" ht="15.75" x14ac:dyDescent="0.25">
      <c r="E75" s="1" t="s">
        <v>83</v>
      </c>
      <c r="F75" s="12">
        <v>0.5</v>
      </c>
    </row>
    <row r="76" spans="5:6" ht="15.75" x14ac:dyDescent="0.25">
      <c r="E76" s="1" t="s">
        <v>84</v>
      </c>
      <c r="F76" s="12">
        <v>0.5</v>
      </c>
    </row>
    <row r="77" spans="5:6" ht="15.75" x14ac:dyDescent="0.25">
      <c r="E77" s="1" t="s">
        <v>85</v>
      </c>
      <c r="F77" s="12">
        <v>1</v>
      </c>
    </row>
    <row r="78" spans="5:6" ht="15.75" x14ac:dyDescent="0.25">
      <c r="E78" s="1" t="s">
        <v>86</v>
      </c>
      <c r="F78" s="12">
        <v>0.5</v>
      </c>
    </row>
    <row r="79" spans="5:6" ht="15.75" x14ac:dyDescent="0.25">
      <c r="E79" s="4" t="s">
        <v>87</v>
      </c>
      <c r="F79" s="12">
        <v>0.5</v>
      </c>
    </row>
    <row r="80" spans="5:6" ht="15.75" x14ac:dyDescent="0.25">
      <c r="E80" s="1" t="s">
        <v>88</v>
      </c>
      <c r="F80" s="12">
        <v>0.8</v>
      </c>
    </row>
    <row r="81" spans="5:6" ht="15.75" x14ac:dyDescent="0.25">
      <c r="E81" s="1" t="s">
        <v>89</v>
      </c>
      <c r="F81" s="12">
        <v>0.6</v>
      </c>
    </row>
    <row r="82" spans="5:6" ht="15.75" x14ac:dyDescent="0.25">
      <c r="E82" s="1" t="s">
        <v>90</v>
      </c>
      <c r="F82" s="12">
        <v>0</v>
      </c>
    </row>
    <row r="83" spans="5:6" ht="15.75" x14ac:dyDescent="0.25">
      <c r="E83" s="4" t="s">
        <v>91</v>
      </c>
      <c r="F83" s="12">
        <v>0</v>
      </c>
    </row>
    <row r="84" spans="5:6" ht="15.75" x14ac:dyDescent="0.25">
      <c r="E84" s="1" t="s">
        <v>92</v>
      </c>
      <c r="F84" s="12">
        <v>0.4</v>
      </c>
    </row>
    <row r="85" spans="5:6" ht="15.75" x14ac:dyDescent="0.25">
      <c r="E85" s="4" t="s">
        <v>93</v>
      </c>
      <c r="F85" s="12">
        <v>0</v>
      </c>
    </row>
    <row r="86" spans="5:6" ht="15.75" x14ac:dyDescent="0.25">
      <c r="E86" s="1" t="s">
        <v>94</v>
      </c>
      <c r="F86" s="12">
        <v>0.1</v>
      </c>
    </row>
    <row r="87" spans="5:6" ht="15.75" x14ac:dyDescent="0.25">
      <c r="E87" s="1" t="s">
        <v>95</v>
      </c>
      <c r="F87" s="12">
        <v>0.5</v>
      </c>
    </row>
    <row r="88" spans="5:6" ht="15.75" x14ac:dyDescent="0.25">
      <c r="E88" s="1" t="s">
        <v>96</v>
      </c>
      <c r="F88" s="12">
        <v>0.7</v>
      </c>
    </row>
    <row r="89" spans="5:6" ht="15.75" x14ac:dyDescent="0.25">
      <c r="E89" s="1" t="s">
        <v>97</v>
      </c>
      <c r="F89" s="12">
        <v>0.5</v>
      </c>
    </row>
    <row r="90" spans="5:6" ht="15.75" x14ac:dyDescent="0.25">
      <c r="E90" s="1" t="s">
        <v>98</v>
      </c>
      <c r="F90" s="12">
        <v>0</v>
      </c>
    </row>
    <row r="91" spans="5:6" ht="15.75" x14ac:dyDescent="0.25">
      <c r="E91" s="1" t="s">
        <v>99</v>
      </c>
      <c r="F91" s="12">
        <v>1</v>
      </c>
    </row>
    <row r="92" spans="5:6" ht="15.75" x14ac:dyDescent="0.25">
      <c r="E92" s="1" t="s">
        <v>100</v>
      </c>
      <c r="F92" s="12">
        <v>2.7</v>
      </c>
    </row>
    <row r="93" spans="5:6" ht="15.75" x14ac:dyDescent="0.25">
      <c r="E93" s="1" t="s">
        <v>101</v>
      </c>
      <c r="F93" s="12">
        <v>4</v>
      </c>
    </row>
    <row r="94" spans="5:6" ht="15.75" x14ac:dyDescent="0.25">
      <c r="E94" s="1" t="s">
        <v>102</v>
      </c>
      <c r="F94" s="12">
        <v>2.5</v>
      </c>
    </row>
    <row r="95" spans="5:6" ht="15.75" x14ac:dyDescent="0.25">
      <c r="E95" s="1" t="s">
        <v>103</v>
      </c>
      <c r="F95" s="12">
        <v>0</v>
      </c>
    </row>
    <row r="96" spans="5:6" ht="15.75" x14ac:dyDescent="0.25">
      <c r="E96" s="1" t="s">
        <v>104</v>
      </c>
      <c r="F96" s="12">
        <v>7.5</v>
      </c>
    </row>
    <row r="97" spans="5:6" ht="15.75" x14ac:dyDescent="0.25">
      <c r="E97" s="1" t="s">
        <v>105</v>
      </c>
      <c r="F97" s="12">
        <v>3</v>
      </c>
    </row>
    <row r="98" spans="5:6" ht="15.75" x14ac:dyDescent="0.25">
      <c r="E98" s="4" t="s">
        <v>106</v>
      </c>
      <c r="F98" s="12">
        <v>1</v>
      </c>
    </row>
    <row r="99" spans="5:6" ht="15.75" x14ac:dyDescent="0.25">
      <c r="E99" s="1" t="s">
        <v>107</v>
      </c>
      <c r="F99" s="12">
        <v>5.2</v>
      </c>
    </row>
    <row r="100" spans="5:6" ht="15.75" x14ac:dyDescent="0.25">
      <c r="E100" s="1" t="s">
        <v>108</v>
      </c>
      <c r="F100" s="12">
        <v>3</v>
      </c>
    </row>
    <row r="101" spans="5:6" ht="15.75" x14ac:dyDescent="0.25">
      <c r="E101" s="1" t="s">
        <v>109</v>
      </c>
      <c r="F101" s="12">
        <v>4</v>
      </c>
    </row>
    <row r="102" spans="5:6" ht="15.75" x14ac:dyDescent="0.25">
      <c r="E102" s="1" t="s">
        <v>110</v>
      </c>
      <c r="F102" s="12">
        <v>3.4</v>
      </c>
    </row>
    <row r="103" spans="5:6" ht="15.75" x14ac:dyDescent="0.25">
      <c r="E103" s="1" t="s">
        <v>111</v>
      </c>
      <c r="F103" s="12">
        <v>0.5</v>
      </c>
    </row>
    <row r="104" spans="5:6" ht="15.75" x14ac:dyDescent="0.25">
      <c r="E104" s="1" t="s">
        <v>112</v>
      </c>
      <c r="F104" s="12">
        <v>0.5</v>
      </c>
    </row>
    <row r="105" spans="5:6" ht="15.75" x14ac:dyDescent="0.25">
      <c r="E105" s="1" t="s">
        <v>113</v>
      </c>
      <c r="F105" s="12">
        <v>0.6</v>
      </c>
    </row>
    <row r="106" spans="5:6" ht="15.75" x14ac:dyDescent="0.25">
      <c r="E106" s="4" t="s">
        <v>114</v>
      </c>
      <c r="F106" s="12">
        <v>0</v>
      </c>
    </row>
    <row r="107" spans="5:6" ht="15.75" x14ac:dyDescent="0.25">
      <c r="E107" s="4" t="s">
        <v>115</v>
      </c>
      <c r="F107" s="12">
        <v>0</v>
      </c>
    </row>
    <row r="108" spans="5:6" ht="15.75" x14ac:dyDescent="0.25">
      <c r="E108" s="1" t="s">
        <v>116</v>
      </c>
      <c r="F108" s="12">
        <v>1</v>
      </c>
    </row>
    <row r="109" spans="5:6" ht="15.75" x14ac:dyDescent="0.25">
      <c r="E109" s="1" t="s">
        <v>117</v>
      </c>
      <c r="F109" s="12">
        <v>0.6</v>
      </c>
    </row>
    <row r="110" spans="5:6" ht="15.75" x14ac:dyDescent="0.25">
      <c r="E110" s="4" t="s">
        <v>118</v>
      </c>
      <c r="F110" s="12">
        <v>0.7</v>
      </c>
    </row>
    <row r="111" spans="5:6" ht="15.75" x14ac:dyDescent="0.25">
      <c r="E111" s="1" t="s">
        <v>119</v>
      </c>
      <c r="F111" s="12">
        <v>1</v>
      </c>
    </row>
    <row r="112" spans="5:6" ht="15.75" x14ac:dyDescent="0.25">
      <c r="E112" s="1" t="s">
        <v>21</v>
      </c>
      <c r="F112" s="12">
        <v>0.3</v>
      </c>
    </row>
    <row r="113" spans="5:6" ht="15.75" x14ac:dyDescent="0.25">
      <c r="E113" s="1" t="s">
        <v>120</v>
      </c>
      <c r="F113" s="12">
        <v>0.2</v>
      </c>
    </row>
    <row r="114" spans="5:6" ht="15.75" x14ac:dyDescent="0.25">
      <c r="E114" s="4" t="s">
        <v>121</v>
      </c>
      <c r="F114" s="12">
        <v>0.5</v>
      </c>
    </row>
    <row r="115" spans="5:6" ht="15.75" x14ac:dyDescent="0.25">
      <c r="E115" s="4" t="s">
        <v>122</v>
      </c>
      <c r="F115" s="12">
        <v>0.2</v>
      </c>
    </row>
    <row r="116" spans="5:6" ht="15.75" x14ac:dyDescent="0.25">
      <c r="E116" s="1" t="s">
        <v>123</v>
      </c>
      <c r="F116" s="12">
        <v>0.5</v>
      </c>
    </row>
    <row r="117" spans="5:6" ht="15.75" x14ac:dyDescent="0.25">
      <c r="E117" s="1" t="s">
        <v>124</v>
      </c>
      <c r="F117" s="12">
        <v>0</v>
      </c>
    </row>
    <row r="118" spans="5:6" ht="15.75" x14ac:dyDescent="0.25">
      <c r="E118" s="1" t="s">
        <v>125</v>
      </c>
      <c r="F118" s="12">
        <v>0.5</v>
      </c>
    </row>
    <row r="119" spans="5:6" ht="15.75" x14ac:dyDescent="0.25">
      <c r="E119" s="1" t="s">
        <v>126</v>
      </c>
      <c r="F119" s="12">
        <v>0.5</v>
      </c>
    </row>
    <row r="120" spans="5:6" ht="15.75" x14ac:dyDescent="0.25">
      <c r="E120" s="4" t="s">
        <v>127</v>
      </c>
      <c r="F120" s="12">
        <v>0.5</v>
      </c>
    </row>
    <row r="121" spans="5:6" ht="15.75" x14ac:dyDescent="0.25">
      <c r="E121" s="1" t="s">
        <v>128</v>
      </c>
      <c r="F121" s="12">
        <v>0.7</v>
      </c>
    </row>
    <row r="122" spans="5:6" ht="15.75" x14ac:dyDescent="0.25">
      <c r="E122" s="1" t="s">
        <v>129</v>
      </c>
      <c r="F122" s="12">
        <v>0</v>
      </c>
    </row>
    <row r="123" spans="5:6" ht="15.75" x14ac:dyDescent="0.25">
      <c r="E123" s="1" t="s">
        <v>130</v>
      </c>
      <c r="F123" s="12">
        <v>1.7</v>
      </c>
    </row>
    <row r="124" spans="5:6" ht="15.75" x14ac:dyDescent="0.25">
      <c r="E124" s="1" t="s">
        <v>131</v>
      </c>
      <c r="F124" s="12">
        <v>5.4</v>
      </c>
    </row>
    <row r="125" spans="5:6" ht="15.75" x14ac:dyDescent="0.25">
      <c r="E125" s="1" t="s">
        <v>132</v>
      </c>
      <c r="F125" s="12">
        <v>3.5</v>
      </c>
    </row>
    <row r="126" spans="5:6" ht="15.75" x14ac:dyDescent="0.25">
      <c r="E126" s="1" t="s">
        <v>133</v>
      </c>
      <c r="F126" s="12">
        <v>8</v>
      </c>
    </row>
    <row r="127" spans="5:6" ht="15.75" x14ac:dyDescent="0.25">
      <c r="E127" s="1" t="s">
        <v>134</v>
      </c>
      <c r="F127" s="12">
        <v>6</v>
      </c>
    </row>
    <row r="128" spans="5:6" ht="15.75" x14ac:dyDescent="0.25">
      <c r="E128" s="1" t="s">
        <v>135</v>
      </c>
      <c r="F128" s="12">
        <v>3.5</v>
      </c>
    </row>
    <row r="129" spans="5:6" ht="15.75" x14ac:dyDescent="0.25">
      <c r="E129" s="1" t="s">
        <v>136</v>
      </c>
      <c r="F129" s="12">
        <v>4.5999999999999996</v>
      </c>
    </row>
    <row r="130" spans="5:6" ht="15.75" x14ac:dyDescent="0.25">
      <c r="E130" s="1" t="s">
        <v>137</v>
      </c>
      <c r="F130" s="12">
        <v>4.5</v>
      </c>
    </row>
    <row r="131" spans="5:6" ht="15.75" x14ac:dyDescent="0.25">
      <c r="E131" s="1" t="s">
        <v>138</v>
      </c>
      <c r="F131" s="12">
        <v>4</v>
      </c>
    </row>
    <row r="132" spans="5:6" ht="15.75" x14ac:dyDescent="0.25">
      <c r="E132" s="1" t="s">
        <v>139</v>
      </c>
      <c r="F132" s="12">
        <v>8.6999999999999993</v>
      </c>
    </row>
    <row r="133" spans="5:6" ht="15.75" x14ac:dyDescent="0.25">
      <c r="E133" s="1" t="s">
        <v>140</v>
      </c>
      <c r="F133" s="12">
        <v>0.5</v>
      </c>
    </row>
    <row r="134" spans="5:6" ht="15.75" x14ac:dyDescent="0.25">
      <c r="E134" s="1" t="s">
        <v>141</v>
      </c>
      <c r="F134" s="12">
        <v>0</v>
      </c>
    </row>
    <row r="135" spans="5:6" ht="15.75" x14ac:dyDescent="0.25">
      <c r="E135" s="1" t="s">
        <v>142</v>
      </c>
      <c r="F135" s="12">
        <v>0.7</v>
      </c>
    </row>
    <row r="136" spans="5:6" ht="15.75" x14ac:dyDescent="0.25">
      <c r="E136" s="1" t="s">
        <v>143</v>
      </c>
      <c r="F136" s="12">
        <v>0.5</v>
      </c>
    </row>
    <row r="137" spans="5:6" ht="15.75" x14ac:dyDescent="0.25">
      <c r="E137" s="1" t="s">
        <v>144</v>
      </c>
      <c r="F137" s="12">
        <v>0</v>
      </c>
    </row>
    <row r="138" spans="5:6" ht="15.75" x14ac:dyDescent="0.25">
      <c r="E138" s="1" t="s">
        <v>145</v>
      </c>
      <c r="F138" s="12">
        <v>0.5</v>
      </c>
    </row>
    <row r="139" spans="5:6" ht="15.75" x14ac:dyDescent="0.25">
      <c r="E139" s="4" t="s">
        <v>146</v>
      </c>
      <c r="F139" s="12">
        <v>0.5</v>
      </c>
    </row>
    <row r="140" spans="5:6" ht="15.75" x14ac:dyDescent="0.25">
      <c r="E140" s="4" t="s">
        <v>147</v>
      </c>
      <c r="F140" s="12">
        <v>0.5</v>
      </c>
    </row>
    <row r="141" spans="5:6" ht="15.75" x14ac:dyDescent="0.25">
      <c r="E141" s="1" t="s">
        <v>148</v>
      </c>
      <c r="F141" s="12">
        <v>0.5</v>
      </c>
    </row>
    <row r="142" spans="5:6" ht="15.75" x14ac:dyDescent="0.25">
      <c r="E142" s="1" t="s">
        <v>149</v>
      </c>
      <c r="F142" s="12">
        <v>0.2</v>
      </c>
    </row>
    <row r="143" spans="5:6" ht="15.75" x14ac:dyDescent="0.25">
      <c r="E143" s="1" t="s">
        <v>150</v>
      </c>
      <c r="F143" s="12">
        <v>0.5</v>
      </c>
    </row>
    <row r="144" spans="5:6" ht="15.75" x14ac:dyDescent="0.25">
      <c r="E144" s="4" t="s">
        <v>151</v>
      </c>
      <c r="F144" s="12">
        <v>0.5</v>
      </c>
    </row>
    <row r="145" spans="5:6" ht="15.75" x14ac:dyDescent="0.25">
      <c r="E145" s="4" t="s">
        <v>152</v>
      </c>
      <c r="F145" s="12">
        <v>0.2</v>
      </c>
    </row>
    <row r="146" spans="5:6" ht="15.75" x14ac:dyDescent="0.25">
      <c r="E146" s="1" t="s">
        <v>153</v>
      </c>
      <c r="F146" s="12">
        <v>2.5</v>
      </c>
    </row>
    <row r="147" spans="5:6" ht="15.75" x14ac:dyDescent="0.25">
      <c r="E147" s="4" t="s">
        <v>154</v>
      </c>
      <c r="F147" s="12">
        <v>0.5</v>
      </c>
    </row>
    <row r="148" spans="5:6" ht="15.75" x14ac:dyDescent="0.25">
      <c r="E148" s="1" t="s">
        <v>155</v>
      </c>
      <c r="F148" s="12">
        <v>0.5</v>
      </c>
    </row>
    <row r="149" spans="5:6" ht="15.75" x14ac:dyDescent="0.25">
      <c r="E149" s="1" t="s">
        <v>156</v>
      </c>
      <c r="F149" s="12">
        <v>1</v>
      </c>
    </row>
    <row r="150" spans="5:6" ht="15.75" x14ac:dyDescent="0.25">
      <c r="E150" s="1" t="s">
        <v>157</v>
      </c>
      <c r="F150" s="12">
        <v>0</v>
      </c>
    </row>
    <row r="151" spans="5:6" ht="15.75" x14ac:dyDescent="0.25">
      <c r="E151" s="1" t="s">
        <v>158</v>
      </c>
      <c r="F151" s="12">
        <v>1.5</v>
      </c>
    </row>
    <row r="152" spans="5:6" ht="15.75" x14ac:dyDescent="0.25">
      <c r="E152" s="1" t="s">
        <v>159</v>
      </c>
      <c r="F152" s="12">
        <v>0.3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D14" sqref="D14"/>
    </sheetView>
  </sheetViews>
  <sheetFormatPr defaultRowHeight="15" x14ac:dyDescent="0.25"/>
  <sheetData>
    <row r="1" spans="1:12" ht="15.75" x14ac:dyDescent="0.25">
      <c r="A1" s="16"/>
      <c r="B1" s="21">
        <v>2</v>
      </c>
      <c r="C1" s="21">
        <v>4</v>
      </c>
      <c r="D1" s="21">
        <v>6</v>
      </c>
      <c r="E1" s="21">
        <v>8</v>
      </c>
      <c r="F1" s="22">
        <v>10</v>
      </c>
      <c r="G1" s="22">
        <v>12</v>
      </c>
      <c r="H1" s="22">
        <v>14</v>
      </c>
      <c r="I1" s="22">
        <v>16</v>
      </c>
      <c r="J1" s="22">
        <v>18</v>
      </c>
      <c r="K1" s="22">
        <v>20</v>
      </c>
      <c r="L1" s="22">
        <v>22</v>
      </c>
    </row>
    <row r="2" spans="1:12" ht="15.75" x14ac:dyDescent="0.25">
      <c r="A2" s="16" t="s">
        <v>167</v>
      </c>
      <c r="B2" s="23">
        <v>0.66000000000000014</v>
      </c>
      <c r="C2" s="23">
        <v>1</v>
      </c>
      <c r="D2" s="23">
        <v>1.5</v>
      </c>
      <c r="E2" s="23">
        <v>2.04</v>
      </c>
      <c r="F2" s="23">
        <v>2.3200000000000003</v>
      </c>
      <c r="G2" s="27">
        <v>2.8</v>
      </c>
      <c r="H2" s="27">
        <v>3.2600000000000002</v>
      </c>
      <c r="I2" s="27">
        <v>3.6</v>
      </c>
      <c r="J2" s="27">
        <v>3.7399999999999998</v>
      </c>
      <c r="K2" s="27">
        <v>3.94</v>
      </c>
      <c r="L2" s="27">
        <v>4.0999999999999996</v>
      </c>
    </row>
    <row r="3" spans="1:12" ht="15.75" x14ac:dyDescent="0.25">
      <c r="A3" s="16" t="s">
        <v>168</v>
      </c>
      <c r="B3" s="27">
        <v>0.57999999999999985</v>
      </c>
      <c r="C3" s="27">
        <v>1.3800000000000001</v>
      </c>
      <c r="D3" s="27">
        <v>1.94</v>
      </c>
      <c r="E3" s="27">
        <v>2.46</v>
      </c>
      <c r="F3" s="27">
        <v>2.7399999999999998</v>
      </c>
      <c r="G3" s="27">
        <v>3</v>
      </c>
      <c r="H3" s="27">
        <v>3.3200000000000003</v>
      </c>
      <c r="I3" s="27">
        <v>3.5199999999999996</v>
      </c>
      <c r="J3" s="27">
        <v>4.0999999999999996</v>
      </c>
      <c r="K3" s="27">
        <v>4.4600000000000009</v>
      </c>
      <c r="L3" s="27">
        <v>4.74</v>
      </c>
    </row>
    <row r="4" spans="1:12" ht="15.75" x14ac:dyDescent="0.25">
      <c r="A4" s="16" t="s">
        <v>169</v>
      </c>
      <c r="B4" s="23">
        <v>0</v>
      </c>
      <c r="C4" s="23">
        <v>0.2</v>
      </c>
      <c r="D4" s="23">
        <v>0.2</v>
      </c>
      <c r="E4" s="23">
        <v>0.3</v>
      </c>
      <c r="F4" s="23">
        <v>0.3</v>
      </c>
      <c r="G4" s="23">
        <v>0.34</v>
      </c>
      <c r="H4" s="23">
        <v>0.34</v>
      </c>
      <c r="I4" s="23">
        <v>0.34</v>
      </c>
      <c r="J4" s="25">
        <v>0.23999999999999994</v>
      </c>
      <c r="K4" s="25">
        <v>0.3</v>
      </c>
      <c r="L4" s="25">
        <v>0.3</v>
      </c>
    </row>
    <row r="5" spans="1:12" ht="15.75" x14ac:dyDescent="0.25">
      <c r="A5" s="17" t="s">
        <v>170</v>
      </c>
      <c r="B5" s="23">
        <v>6.0000000000000053E-2</v>
      </c>
      <c r="C5" s="23">
        <v>0.12000000000000011</v>
      </c>
      <c r="D5" s="23">
        <v>0.28000000000000008</v>
      </c>
      <c r="E5" s="23">
        <v>0.34</v>
      </c>
      <c r="F5" s="23">
        <v>0.34</v>
      </c>
      <c r="G5" s="23">
        <v>0.44000000000000006</v>
      </c>
      <c r="H5" s="23">
        <v>0.44000000000000006</v>
      </c>
      <c r="I5" s="23">
        <v>0.44000000000000006</v>
      </c>
      <c r="J5" s="25">
        <v>0.67999999999999994</v>
      </c>
      <c r="K5" s="25">
        <v>0.72</v>
      </c>
      <c r="L5" s="25">
        <v>0.72</v>
      </c>
    </row>
    <row r="6" spans="1:12" ht="15.75" x14ac:dyDescent="0.25">
      <c r="A6" s="16" t="s">
        <v>171</v>
      </c>
      <c r="B6" s="23">
        <v>0.1</v>
      </c>
      <c r="C6" s="23">
        <v>0.3</v>
      </c>
      <c r="D6" s="23">
        <v>0.32</v>
      </c>
      <c r="E6" s="23">
        <v>0.4</v>
      </c>
      <c r="F6" s="23">
        <v>0.44000000000000006</v>
      </c>
      <c r="G6" s="23">
        <v>0.5</v>
      </c>
      <c r="H6" s="23">
        <v>0.5</v>
      </c>
      <c r="I6" s="23">
        <v>0.5</v>
      </c>
      <c r="J6" s="25">
        <v>0.4</v>
      </c>
      <c r="K6" s="25">
        <v>0.5</v>
      </c>
      <c r="L6" s="25">
        <v>0.6</v>
      </c>
    </row>
    <row r="7" spans="1:12" ht="15.75" x14ac:dyDescent="0.25">
      <c r="A7" s="16" t="s">
        <v>172</v>
      </c>
      <c r="B7" s="23">
        <v>0.25</v>
      </c>
      <c r="C7" s="23">
        <v>0.375</v>
      </c>
      <c r="D7" s="23">
        <v>0.375</v>
      </c>
      <c r="E7" s="23">
        <v>0.375</v>
      </c>
      <c r="F7" s="23">
        <v>0.375</v>
      </c>
      <c r="G7" s="23">
        <v>0.57499999999999996</v>
      </c>
      <c r="H7" s="23">
        <v>0.57499999999999996</v>
      </c>
      <c r="I7" s="23">
        <v>0.57499999999999996</v>
      </c>
      <c r="J7" s="25">
        <v>0.32500000000000007</v>
      </c>
      <c r="K7" s="25">
        <v>0.5</v>
      </c>
      <c r="L7" s="25">
        <v>0.625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A12" workbookViewId="0">
      <selection activeCell="L20" sqref="L20"/>
    </sheetView>
  </sheetViews>
  <sheetFormatPr defaultRowHeight="15" x14ac:dyDescent="0.25"/>
  <sheetData>
    <row r="1" spans="1:12" ht="15.75" x14ac:dyDescent="0.25">
      <c r="A1" s="16"/>
      <c r="B1" s="21">
        <v>2</v>
      </c>
      <c r="C1" s="21">
        <v>4</v>
      </c>
      <c r="D1" s="21">
        <v>6</v>
      </c>
      <c r="E1" s="21">
        <v>8</v>
      </c>
      <c r="F1" s="22">
        <v>10</v>
      </c>
      <c r="G1" s="22">
        <v>12</v>
      </c>
      <c r="H1" s="22">
        <v>14</v>
      </c>
      <c r="I1" s="22">
        <v>16</v>
      </c>
      <c r="J1" s="22">
        <v>18</v>
      </c>
      <c r="K1" s="22">
        <v>20</v>
      </c>
      <c r="L1" s="22">
        <v>22</v>
      </c>
    </row>
    <row r="2" spans="1:12" ht="15.75" x14ac:dyDescent="0.25">
      <c r="A2" s="16" t="s">
        <v>167</v>
      </c>
      <c r="B2" s="23">
        <v>0.66000000000000014</v>
      </c>
      <c r="C2" s="23">
        <v>1</v>
      </c>
      <c r="D2" s="23">
        <v>1.5</v>
      </c>
      <c r="E2" s="23">
        <v>2.04</v>
      </c>
      <c r="F2" s="23">
        <v>2.3200000000000003</v>
      </c>
      <c r="G2" s="27">
        <v>2.8</v>
      </c>
      <c r="H2" s="27">
        <v>3.2600000000000002</v>
      </c>
      <c r="I2" s="27">
        <v>3.6</v>
      </c>
      <c r="J2" s="27">
        <v>3.7399999999999998</v>
      </c>
      <c r="K2" s="27">
        <v>3.94</v>
      </c>
      <c r="L2" s="27">
        <v>4.0999999999999996</v>
      </c>
    </row>
    <row r="3" spans="1:12" ht="15.75" x14ac:dyDescent="0.25">
      <c r="A3" s="16" t="s">
        <v>169</v>
      </c>
      <c r="B3" s="23">
        <v>0</v>
      </c>
      <c r="C3" s="23">
        <v>0.2</v>
      </c>
      <c r="D3" s="23">
        <v>0.2</v>
      </c>
      <c r="E3" s="23">
        <v>0.3</v>
      </c>
      <c r="F3" s="23">
        <v>0.3</v>
      </c>
      <c r="G3" s="23">
        <v>0.34</v>
      </c>
      <c r="H3" s="23">
        <v>0.34</v>
      </c>
      <c r="I3" s="23">
        <v>0.34</v>
      </c>
      <c r="J3" s="25">
        <v>0.23999999999999994</v>
      </c>
      <c r="K3" s="25">
        <v>0.3</v>
      </c>
      <c r="L3" s="25">
        <v>0.3</v>
      </c>
    </row>
    <row r="4" spans="1:12" ht="15.75" x14ac:dyDescent="0.25">
      <c r="A4" s="16" t="s">
        <v>171</v>
      </c>
      <c r="B4" s="23">
        <v>0.1</v>
      </c>
      <c r="C4" s="23">
        <v>0.3</v>
      </c>
      <c r="D4" s="23">
        <v>0.32</v>
      </c>
      <c r="E4" s="23">
        <v>0.4</v>
      </c>
      <c r="F4" s="23">
        <v>0.44000000000000006</v>
      </c>
      <c r="G4" s="23">
        <v>0.5</v>
      </c>
      <c r="H4" s="23">
        <v>0.5</v>
      </c>
      <c r="I4" s="23">
        <v>0.5</v>
      </c>
      <c r="J4" s="25">
        <v>0.4</v>
      </c>
      <c r="K4" s="25">
        <v>0.5</v>
      </c>
      <c r="L4" s="25">
        <v>0.6</v>
      </c>
    </row>
    <row r="5" spans="1:12" ht="15.75" x14ac:dyDescent="0.25">
      <c r="A5" s="16" t="s">
        <v>173</v>
      </c>
      <c r="B5" s="23">
        <v>0.5</v>
      </c>
      <c r="C5" s="23">
        <v>0.85000000000000009</v>
      </c>
      <c r="D5" s="23">
        <v>1.2</v>
      </c>
      <c r="E5" s="23">
        <v>1.95</v>
      </c>
      <c r="F5" s="23">
        <v>2.25</v>
      </c>
      <c r="G5" s="23">
        <v>2.375</v>
      </c>
      <c r="H5" s="23">
        <v>2.875</v>
      </c>
      <c r="I5" s="23">
        <v>3</v>
      </c>
      <c r="J5" s="25">
        <v>3.125</v>
      </c>
      <c r="K5" s="25">
        <v>3.25</v>
      </c>
      <c r="L5" s="25">
        <v>3.5</v>
      </c>
    </row>
    <row r="6" spans="1:12" ht="15.75" x14ac:dyDescent="0.25">
      <c r="A6" s="16" t="s">
        <v>175</v>
      </c>
      <c r="B6" s="23">
        <v>4.0000000000000036E-2</v>
      </c>
      <c r="C6" s="23">
        <v>0.24000000000000005</v>
      </c>
      <c r="D6" s="23">
        <v>0.48000000000000009</v>
      </c>
      <c r="E6" s="23">
        <v>0.48000000000000009</v>
      </c>
      <c r="F6" s="23">
        <v>0.52000000000000013</v>
      </c>
      <c r="G6" s="23">
        <v>0.64</v>
      </c>
      <c r="H6" s="23">
        <v>0.64</v>
      </c>
      <c r="I6" s="23">
        <v>0.68</v>
      </c>
      <c r="J6" s="25">
        <v>0.74</v>
      </c>
      <c r="K6" s="25">
        <v>0.96000000000000019</v>
      </c>
      <c r="L6" s="25">
        <v>1.1400000000000001</v>
      </c>
    </row>
    <row r="7" spans="1:12" ht="15.75" x14ac:dyDescent="0.25">
      <c r="A7" s="16" t="s">
        <v>177</v>
      </c>
      <c r="B7" s="23">
        <v>0</v>
      </c>
      <c r="C7" s="23">
        <v>0.1</v>
      </c>
      <c r="D7" s="23">
        <v>0.1</v>
      </c>
      <c r="E7" s="23">
        <v>0.1</v>
      </c>
      <c r="F7" s="23">
        <v>0.2</v>
      </c>
      <c r="G7" s="23">
        <v>0.2</v>
      </c>
      <c r="H7" s="23">
        <v>0.1</v>
      </c>
      <c r="I7" s="23">
        <v>0.2</v>
      </c>
      <c r="J7" s="25">
        <v>0.2</v>
      </c>
      <c r="K7" s="25">
        <v>0.34</v>
      </c>
      <c r="L7" s="25">
        <v>0.34</v>
      </c>
    </row>
    <row r="8" spans="1:12" ht="15.75" x14ac:dyDescent="0.25">
      <c r="A8" s="16" t="s">
        <v>179</v>
      </c>
      <c r="B8" s="23">
        <v>0.5</v>
      </c>
      <c r="C8" s="23">
        <v>1.24</v>
      </c>
      <c r="D8" s="23">
        <v>1.72</v>
      </c>
      <c r="E8" s="23">
        <v>2.3600000000000003</v>
      </c>
      <c r="F8" s="23">
        <v>3.0200000000000005</v>
      </c>
      <c r="G8" s="23">
        <v>3.5</v>
      </c>
      <c r="H8" s="23">
        <v>3.78</v>
      </c>
      <c r="I8" s="23">
        <v>4.0600000000000005</v>
      </c>
      <c r="J8" s="25">
        <v>4.46</v>
      </c>
      <c r="K8" s="25">
        <v>4.7</v>
      </c>
      <c r="L8" s="25">
        <v>5.0999999999999996</v>
      </c>
    </row>
    <row r="9" spans="1:12" ht="15.75" x14ac:dyDescent="0.25">
      <c r="A9" s="16" t="s">
        <v>181</v>
      </c>
      <c r="B9" s="23">
        <v>0</v>
      </c>
      <c r="C9" s="23">
        <v>0.2</v>
      </c>
      <c r="D9" s="23">
        <v>0.4</v>
      </c>
      <c r="E9" s="23">
        <v>0.5</v>
      </c>
      <c r="F9" s="23">
        <v>0.54</v>
      </c>
      <c r="G9" s="23">
        <v>0.54</v>
      </c>
      <c r="H9" s="23">
        <v>0.6</v>
      </c>
      <c r="I9" s="23">
        <v>0.6</v>
      </c>
      <c r="J9" s="25">
        <v>0.8</v>
      </c>
      <c r="K9" s="25">
        <v>1.06</v>
      </c>
      <c r="L9" s="25">
        <v>1.1000000000000001</v>
      </c>
    </row>
    <row r="10" spans="1:12" ht="15.75" x14ac:dyDescent="0.25">
      <c r="A10" s="16" t="s">
        <v>183</v>
      </c>
      <c r="B10" s="23">
        <v>3.3333333333333361E-2</v>
      </c>
      <c r="C10" s="23">
        <v>3.3333333333333361E-2</v>
      </c>
      <c r="D10" s="23">
        <v>3.3333333333333361E-2</v>
      </c>
      <c r="E10" s="23">
        <v>3.3333333333333361E-2</v>
      </c>
      <c r="F10" s="23">
        <v>0.20000000000000004</v>
      </c>
      <c r="G10" s="23">
        <v>0.20000000000000004</v>
      </c>
      <c r="H10" s="23">
        <v>0.20000000000000004</v>
      </c>
      <c r="I10" s="23">
        <v>0.20000000000000004</v>
      </c>
      <c r="J10" s="25">
        <v>0.20000000000000004</v>
      </c>
      <c r="K10" s="25">
        <v>0.26666666666666677</v>
      </c>
      <c r="L10" s="25">
        <v>0.33333333333333331</v>
      </c>
    </row>
    <row r="11" spans="1:12" ht="15.75" x14ac:dyDescent="0.25">
      <c r="A11" s="16" t="s">
        <v>185</v>
      </c>
      <c r="B11" s="23">
        <v>0.45999999999999996</v>
      </c>
      <c r="C11" s="23">
        <v>0.96</v>
      </c>
      <c r="D11" s="23">
        <v>1.54</v>
      </c>
      <c r="E11" s="23">
        <v>1.78</v>
      </c>
      <c r="F11" s="23">
        <v>1.98</v>
      </c>
      <c r="G11" s="23">
        <v>2.7</v>
      </c>
      <c r="H11" s="23">
        <v>3</v>
      </c>
      <c r="I11" s="23">
        <v>3</v>
      </c>
      <c r="J11" s="26">
        <v>3.2</v>
      </c>
      <c r="K11" s="26">
        <v>3.3</v>
      </c>
      <c r="L11" s="26">
        <v>3.4</v>
      </c>
    </row>
    <row r="12" spans="1:12" ht="15.75" x14ac:dyDescent="0.25">
      <c r="A12" s="16" t="s">
        <v>187</v>
      </c>
      <c r="B12" s="23">
        <v>0.125</v>
      </c>
      <c r="C12" s="23">
        <v>0.375</v>
      </c>
      <c r="D12" s="23">
        <v>0.4</v>
      </c>
      <c r="E12" s="23">
        <v>0.4</v>
      </c>
      <c r="F12" s="23">
        <v>0.4</v>
      </c>
      <c r="G12" s="23">
        <v>0.4</v>
      </c>
      <c r="H12" s="23">
        <v>0.4</v>
      </c>
      <c r="I12" s="23">
        <v>0.35</v>
      </c>
      <c r="J12" s="26">
        <v>0.4</v>
      </c>
      <c r="K12" s="26">
        <v>0.4</v>
      </c>
      <c r="L12" s="26">
        <v>0.4</v>
      </c>
    </row>
    <row r="13" spans="1:12" ht="15.75" x14ac:dyDescent="0.25">
      <c r="A13" s="16" t="s">
        <v>189</v>
      </c>
      <c r="B13" s="23">
        <v>0.14000000000000004</v>
      </c>
      <c r="C13" s="23">
        <v>0.28000000000000008</v>
      </c>
      <c r="D13" s="23">
        <v>0.28000000000000008</v>
      </c>
      <c r="E13" s="23">
        <v>0.28000000000000008</v>
      </c>
      <c r="F13" s="23">
        <v>0.28000000000000008</v>
      </c>
      <c r="G13" s="23">
        <v>0.38000000000000006</v>
      </c>
      <c r="H13" s="23">
        <v>0.38000000000000006</v>
      </c>
      <c r="I13" s="23">
        <v>0.38000000000000006</v>
      </c>
      <c r="J13" s="26">
        <v>0.28000000000000008</v>
      </c>
      <c r="K13" s="26">
        <v>0.28000000000000008</v>
      </c>
      <c r="L13" s="26">
        <v>0.28000000000000008</v>
      </c>
    </row>
    <row r="14" spans="1:12" ht="15.75" x14ac:dyDescent="0.25">
      <c r="A14" s="16" t="s">
        <v>191</v>
      </c>
      <c r="B14" s="23">
        <v>1.02</v>
      </c>
      <c r="C14" s="23">
        <v>1.44</v>
      </c>
      <c r="D14" s="23">
        <v>1.78</v>
      </c>
      <c r="E14" s="23">
        <v>2.7600000000000002</v>
      </c>
      <c r="F14" s="23">
        <v>3.2</v>
      </c>
      <c r="G14" s="23">
        <v>4.0200000000000005</v>
      </c>
      <c r="H14" s="23">
        <v>3.9799999999999995</v>
      </c>
      <c r="I14" s="23">
        <v>4.2799999999999994</v>
      </c>
      <c r="J14" s="26">
        <v>4.38</v>
      </c>
      <c r="K14" s="26">
        <v>4.62</v>
      </c>
      <c r="L14" s="26">
        <v>4.92</v>
      </c>
    </row>
    <row r="15" spans="1:12" ht="15.75" x14ac:dyDescent="0.25">
      <c r="A15" s="16" t="s">
        <v>193</v>
      </c>
      <c r="B15" s="23">
        <v>0</v>
      </c>
      <c r="C15" s="23">
        <v>0.2</v>
      </c>
      <c r="D15" s="23">
        <v>0.2</v>
      </c>
      <c r="E15" s="23">
        <v>0.3</v>
      </c>
      <c r="F15" s="23">
        <v>0.3</v>
      </c>
      <c r="G15" s="23">
        <v>0.34</v>
      </c>
      <c r="H15" s="23">
        <v>0.34</v>
      </c>
      <c r="I15" s="23">
        <v>0.34</v>
      </c>
      <c r="J15" s="26">
        <v>0.34</v>
      </c>
      <c r="K15" s="26">
        <v>0.34</v>
      </c>
      <c r="L15" s="26">
        <v>0.34</v>
      </c>
    </row>
    <row r="16" spans="1:12" ht="15.75" x14ac:dyDescent="0.25">
      <c r="A16" s="16" t="s">
        <v>195</v>
      </c>
      <c r="B16" s="23">
        <v>0.25</v>
      </c>
      <c r="C16" s="23">
        <v>0.3</v>
      </c>
      <c r="D16" s="23">
        <v>0.32</v>
      </c>
      <c r="E16" s="23">
        <v>0.4</v>
      </c>
      <c r="F16" s="23">
        <v>0.44000000000000006</v>
      </c>
      <c r="G16" s="23">
        <v>0.5</v>
      </c>
      <c r="H16" s="23">
        <v>0.5</v>
      </c>
      <c r="I16" s="23">
        <v>0.5</v>
      </c>
      <c r="J16" s="26">
        <v>1</v>
      </c>
      <c r="K16" s="26">
        <v>1.25</v>
      </c>
      <c r="L16" s="26">
        <v>1.5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tabSelected="1" topLeftCell="D1" zoomScaleNormal="100" workbookViewId="0">
      <selection activeCell="G1" sqref="G1"/>
    </sheetView>
  </sheetViews>
  <sheetFormatPr defaultRowHeight="15" x14ac:dyDescent="0.25"/>
  <sheetData>
    <row r="2" spans="1:8" ht="15.75" x14ac:dyDescent="0.25">
      <c r="A2" s="36"/>
      <c r="B2" s="37" t="s">
        <v>210</v>
      </c>
      <c r="C2" s="36" t="s">
        <v>211</v>
      </c>
      <c r="F2" s="39"/>
      <c r="G2" t="s">
        <v>212</v>
      </c>
      <c r="H2" t="s">
        <v>211</v>
      </c>
    </row>
    <row r="3" spans="1:8" ht="15.75" x14ac:dyDescent="0.25">
      <c r="A3" t="s">
        <v>167</v>
      </c>
      <c r="D3" s="44" t="s">
        <v>160</v>
      </c>
      <c r="E3" s="45" t="s">
        <v>161</v>
      </c>
      <c r="F3" s="10" t="s">
        <v>162</v>
      </c>
      <c r="G3" s="38">
        <v>4.0999999999999996</v>
      </c>
      <c r="H3" s="41">
        <v>0.27166155414412269</v>
      </c>
    </row>
    <row r="4" spans="1:8" ht="15.75" x14ac:dyDescent="0.25">
      <c r="A4" t="s">
        <v>169</v>
      </c>
      <c r="D4" s="44"/>
      <c r="E4" s="45"/>
      <c r="F4" s="11" t="s">
        <v>164</v>
      </c>
      <c r="G4" s="40">
        <v>0.3</v>
      </c>
      <c r="H4" s="40">
        <v>5.4772255750516606E-2</v>
      </c>
    </row>
    <row r="5" spans="1:8" ht="15.75" x14ac:dyDescent="0.25">
      <c r="A5" t="s">
        <v>171</v>
      </c>
      <c r="D5" s="44"/>
      <c r="E5" s="45"/>
      <c r="F5" s="11" t="s">
        <v>165</v>
      </c>
      <c r="G5" s="40">
        <v>0.6</v>
      </c>
      <c r="H5" s="40">
        <v>0.16431676725154984</v>
      </c>
    </row>
    <row r="6" spans="1:8" ht="15.75" x14ac:dyDescent="0.25">
      <c r="A6" t="s">
        <v>168</v>
      </c>
      <c r="D6" s="44"/>
      <c r="E6" s="43" t="s">
        <v>166</v>
      </c>
      <c r="F6" s="11" t="s">
        <v>162</v>
      </c>
      <c r="G6" s="40">
        <v>4.74</v>
      </c>
      <c r="H6" s="40">
        <v>0.24396721091163073</v>
      </c>
    </row>
    <row r="7" spans="1:8" ht="15.75" x14ac:dyDescent="0.25">
      <c r="A7" t="s">
        <v>170</v>
      </c>
      <c r="D7" s="44"/>
      <c r="E7" s="43"/>
      <c r="F7" s="11" t="s">
        <v>164</v>
      </c>
      <c r="G7" s="40">
        <v>0.72</v>
      </c>
      <c r="H7" s="40">
        <v>6.2289646009589736E-2</v>
      </c>
    </row>
    <row r="8" spans="1:8" ht="15.75" x14ac:dyDescent="0.25">
      <c r="A8" t="s">
        <v>172</v>
      </c>
      <c r="D8" s="44"/>
      <c r="E8" s="43"/>
      <c r="F8" s="11" t="s">
        <v>165</v>
      </c>
      <c r="G8" s="40">
        <v>0.625</v>
      </c>
      <c r="H8" s="40">
        <v>8.8317608663278466E-2</v>
      </c>
    </row>
    <row r="9" spans="1:8" ht="15.75" x14ac:dyDescent="0.25">
      <c r="A9" t="s">
        <v>173</v>
      </c>
      <c r="D9" s="42" t="s">
        <v>163</v>
      </c>
      <c r="E9" s="43" t="s">
        <v>161</v>
      </c>
      <c r="F9" s="11" t="s">
        <v>162</v>
      </c>
      <c r="G9" s="40">
        <v>3.5</v>
      </c>
      <c r="H9" s="40">
        <v>0.69785385289471613</v>
      </c>
    </row>
    <row r="10" spans="1:8" ht="15.75" x14ac:dyDescent="0.25">
      <c r="A10" t="s">
        <v>174</v>
      </c>
      <c r="D10" s="42"/>
      <c r="E10" s="43"/>
      <c r="F10" s="11" t="s">
        <v>164</v>
      </c>
      <c r="G10" s="40">
        <v>1.1400000000000001</v>
      </c>
      <c r="H10" s="40">
        <v>0.15786069808536893</v>
      </c>
    </row>
    <row r="11" spans="1:8" ht="15.75" x14ac:dyDescent="0.25">
      <c r="A11" t="s">
        <v>175</v>
      </c>
      <c r="D11" s="42"/>
      <c r="E11" s="43"/>
      <c r="F11" s="11" t="s">
        <v>165</v>
      </c>
      <c r="G11" s="40">
        <v>0.34</v>
      </c>
      <c r="H11" s="40">
        <v>8.4380092438915949E-2</v>
      </c>
    </row>
    <row r="12" spans="1:8" ht="15.75" x14ac:dyDescent="0.25">
      <c r="A12" t="s">
        <v>176</v>
      </c>
      <c r="D12" s="42"/>
      <c r="E12" s="43" t="s">
        <v>166</v>
      </c>
      <c r="F12" s="11" t="s">
        <v>162</v>
      </c>
      <c r="G12" s="40">
        <v>6.24</v>
      </c>
      <c r="H12" s="40">
        <v>0.5235647046927433</v>
      </c>
    </row>
    <row r="13" spans="1:8" ht="15.75" x14ac:dyDescent="0.25">
      <c r="A13" t="s">
        <v>177</v>
      </c>
      <c r="D13" s="42"/>
      <c r="E13" s="43"/>
      <c r="F13" s="11" t="s">
        <v>164</v>
      </c>
      <c r="G13" s="40">
        <v>0.66</v>
      </c>
      <c r="H13" s="40">
        <v>9.3380940239430013E-2</v>
      </c>
    </row>
    <row r="14" spans="1:8" ht="15.75" x14ac:dyDescent="0.25">
      <c r="A14" t="s">
        <v>178</v>
      </c>
      <c r="D14" s="42"/>
      <c r="E14" s="43"/>
      <c r="F14" s="11" t="s">
        <v>165</v>
      </c>
      <c r="G14" s="40">
        <v>0.5</v>
      </c>
      <c r="H14" s="40">
        <v>6.1644140029689778E-2</v>
      </c>
    </row>
    <row r="15" spans="1:8" ht="15.75" x14ac:dyDescent="0.25">
      <c r="A15" t="s">
        <v>179</v>
      </c>
      <c r="D15" s="42" t="s">
        <v>213</v>
      </c>
      <c r="E15" s="43" t="s">
        <v>161</v>
      </c>
      <c r="F15" s="11" t="s">
        <v>162</v>
      </c>
      <c r="G15" s="40">
        <v>5.0999999999999996</v>
      </c>
      <c r="H15" s="40">
        <v>0.52630789467763051</v>
      </c>
    </row>
    <row r="16" spans="1:8" ht="15.75" x14ac:dyDescent="0.25">
      <c r="A16" t="s">
        <v>180</v>
      </c>
      <c r="D16" s="42"/>
      <c r="E16" s="43"/>
      <c r="F16" s="11" t="s">
        <v>164</v>
      </c>
      <c r="G16" s="40">
        <v>1.1000000000000001</v>
      </c>
      <c r="H16" s="40">
        <v>0.16431676725154984</v>
      </c>
    </row>
    <row r="17" spans="1:8" ht="15.75" x14ac:dyDescent="0.25">
      <c r="A17" t="s">
        <v>181</v>
      </c>
      <c r="D17" s="42"/>
      <c r="E17" s="43"/>
      <c r="F17" s="11" t="s">
        <v>165</v>
      </c>
      <c r="G17" s="40">
        <v>0.33333333333333331</v>
      </c>
      <c r="H17" s="40">
        <v>4.6904157598234297E-2</v>
      </c>
    </row>
    <row r="18" spans="1:8" ht="15.75" x14ac:dyDescent="0.25">
      <c r="A18" t="s">
        <v>182</v>
      </c>
      <c r="D18" s="42"/>
      <c r="E18" s="43" t="s">
        <v>166</v>
      </c>
      <c r="F18" s="11" t="s">
        <v>162</v>
      </c>
      <c r="G18" s="40">
        <v>6.34</v>
      </c>
      <c r="H18" s="40">
        <v>0.42440546650579325</v>
      </c>
    </row>
    <row r="19" spans="1:8" ht="15.75" x14ac:dyDescent="0.25">
      <c r="A19" t="s">
        <v>183</v>
      </c>
      <c r="D19" s="42"/>
      <c r="E19" s="43"/>
      <c r="F19" s="11" t="s">
        <v>164</v>
      </c>
      <c r="G19" s="40">
        <v>0.47499999999999998</v>
      </c>
      <c r="H19" s="40">
        <v>5.8991524815010507E-2</v>
      </c>
    </row>
    <row r="20" spans="1:8" ht="15.75" x14ac:dyDescent="0.25">
      <c r="A20" t="s">
        <v>184</v>
      </c>
      <c r="D20" s="42"/>
      <c r="E20" s="43"/>
      <c r="F20" s="11" t="s">
        <v>165</v>
      </c>
      <c r="G20" s="40">
        <v>0.98000000000000009</v>
      </c>
      <c r="H20" s="40">
        <v>0.205621010599598</v>
      </c>
    </row>
    <row r="21" spans="1:8" ht="15.75" x14ac:dyDescent="0.25">
      <c r="A21" t="s">
        <v>185</v>
      </c>
      <c r="D21" s="42" t="s">
        <v>214</v>
      </c>
      <c r="E21" s="43" t="s">
        <v>161</v>
      </c>
      <c r="F21" s="11" t="s">
        <v>162</v>
      </c>
      <c r="G21" s="40">
        <v>3.4</v>
      </c>
      <c r="H21" s="40">
        <v>0.54497706373754851</v>
      </c>
    </row>
    <row r="22" spans="1:8" ht="15.75" x14ac:dyDescent="0.25">
      <c r="A22" t="s">
        <v>186</v>
      </c>
      <c r="D22" s="42"/>
      <c r="E22" s="43"/>
      <c r="F22" s="11" t="s">
        <v>164</v>
      </c>
      <c r="G22" s="40">
        <v>0.4</v>
      </c>
      <c r="H22" s="40">
        <v>5.8991524815010486E-2</v>
      </c>
    </row>
    <row r="23" spans="1:8" ht="15.75" x14ac:dyDescent="0.25">
      <c r="A23" t="s">
        <v>187</v>
      </c>
      <c r="D23" s="42"/>
      <c r="E23" s="43"/>
      <c r="F23" s="11" t="s">
        <v>165</v>
      </c>
      <c r="G23" s="40">
        <v>0.28000000000000008</v>
      </c>
      <c r="H23" s="40">
        <v>4.3358966777357608E-2</v>
      </c>
    </row>
    <row r="24" spans="1:8" ht="15.75" x14ac:dyDescent="0.25">
      <c r="A24" t="s">
        <v>188</v>
      </c>
      <c r="D24" s="42"/>
      <c r="E24" s="43" t="s">
        <v>166</v>
      </c>
      <c r="F24" s="11" t="s">
        <v>162</v>
      </c>
      <c r="G24" s="40">
        <v>3.9</v>
      </c>
      <c r="H24" s="40">
        <v>0.30802597293085565</v>
      </c>
    </row>
    <row r="25" spans="1:8" ht="15.75" x14ac:dyDescent="0.25">
      <c r="A25" t="s">
        <v>189</v>
      </c>
      <c r="D25" s="42"/>
      <c r="E25" s="43"/>
      <c r="F25" s="11" t="s">
        <v>164</v>
      </c>
      <c r="G25" s="40">
        <v>0.72</v>
      </c>
      <c r="H25" s="40">
        <v>5.8991524815010486E-2</v>
      </c>
    </row>
    <row r="26" spans="1:8" ht="15.75" x14ac:dyDescent="0.25">
      <c r="A26" t="s">
        <v>190</v>
      </c>
      <c r="D26" s="42"/>
      <c r="E26" s="43"/>
      <c r="F26" s="11" t="s">
        <v>165</v>
      </c>
      <c r="G26" s="40">
        <v>0.44000000000000006</v>
      </c>
      <c r="H26" s="40">
        <v>5.2153619241621173E-2</v>
      </c>
    </row>
    <row r="27" spans="1:8" ht="15.75" x14ac:dyDescent="0.25">
      <c r="A27" t="s">
        <v>191</v>
      </c>
      <c r="D27" s="42" t="s">
        <v>215</v>
      </c>
      <c r="E27" s="43" t="s">
        <v>161</v>
      </c>
      <c r="F27" s="11" t="s">
        <v>162</v>
      </c>
      <c r="G27" s="40">
        <v>4.92</v>
      </c>
      <c r="H27" s="40">
        <v>0.4823691532426177</v>
      </c>
    </row>
    <row r="28" spans="1:8" ht="15.75" x14ac:dyDescent="0.25">
      <c r="A28" t="s">
        <v>192</v>
      </c>
      <c r="D28" s="42"/>
      <c r="E28" s="43"/>
      <c r="F28" s="11" t="s">
        <v>164</v>
      </c>
      <c r="G28" s="40">
        <v>0.34</v>
      </c>
      <c r="H28" s="40">
        <v>6.4187226143524859E-2</v>
      </c>
    </row>
    <row r="29" spans="1:8" ht="15.75" x14ac:dyDescent="0.25">
      <c r="A29" t="s">
        <v>193</v>
      </c>
      <c r="D29" s="42"/>
      <c r="E29" s="43"/>
      <c r="F29" s="11" t="s">
        <v>165</v>
      </c>
      <c r="G29" s="40">
        <v>1.5</v>
      </c>
      <c r="H29" s="40">
        <v>0.18740330840195965</v>
      </c>
    </row>
    <row r="30" spans="1:8" ht="15.75" x14ac:dyDescent="0.25">
      <c r="A30" t="s">
        <v>194</v>
      </c>
      <c r="D30" s="42"/>
      <c r="E30" s="43" t="s">
        <v>166</v>
      </c>
      <c r="F30" s="11" t="s">
        <v>162</v>
      </c>
      <c r="G30" s="40">
        <v>5.0600000000000005</v>
      </c>
      <c r="H30" s="40">
        <v>0.41631718676989504</v>
      </c>
    </row>
    <row r="31" spans="1:8" ht="15.75" x14ac:dyDescent="0.25">
      <c r="A31" t="s">
        <v>195</v>
      </c>
      <c r="D31" s="42"/>
      <c r="E31" s="43"/>
      <c r="F31" s="11" t="s">
        <v>164</v>
      </c>
      <c r="G31" s="40">
        <v>0.44000000000000006</v>
      </c>
      <c r="H31" s="40">
        <v>2.6832815729997444E-2</v>
      </c>
    </row>
    <row r="32" spans="1:8" ht="15.75" x14ac:dyDescent="0.25">
      <c r="A32" t="s">
        <v>196</v>
      </c>
      <c r="D32" s="42"/>
      <c r="E32" s="43"/>
      <c r="F32" s="11" t="s">
        <v>165</v>
      </c>
      <c r="G32" s="40">
        <v>0.65999999999999992</v>
      </c>
      <c r="H32" s="40">
        <v>0.11882760622010358</v>
      </c>
    </row>
  </sheetData>
  <mergeCells count="15">
    <mergeCell ref="D3:D8"/>
    <mergeCell ref="E6:E8"/>
    <mergeCell ref="E3:E5"/>
    <mergeCell ref="D9:D14"/>
    <mergeCell ref="E12:E14"/>
    <mergeCell ref="E9:E11"/>
    <mergeCell ref="D27:D32"/>
    <mergeCell ref="E30:E32"/>
    <mergeCell ref="E27:E29"/>
    <mergeCell ref="D15:D20"/>
    <mergeCell ref="E18:E20"/>
    <mergeCell ref="E15:E17"/>
    <mergeCell ref="D21:D26"/>
    <mergeCell ref="E24:E26"/>
    <mergeCell ref="E21:E23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Grafik</vt:lpstr>
      <vt:lpstr>Sheet1</vt:lpstr>
      <vt:lpstr>Grafik AC</vt:lpstr>
      <vt:lpstr>Grafik BC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neobook</dc:creator>
  <cp:lastModifiedBy>neobook</cp:lastModifiedBy>
  <dcterms:created xsi:type="dcterms:W3CDTF">2016-06-08T23:19:13Z</dcterms:created>
  <dcterms:modified xsi:type="dcterms:W3CDTF">2016-09-30T04:30:25Z</dcterms:modified>
</cp:coreProperties>
</file>