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115" windowHeight="4980" firstSheet="1" activeTab="8"/>
  </bookViews>
  <sheets>
    <sheet name="kodingan" sheetId="1" r:id="rId1"/>
    <sheet name="16-0" sheetId="2" r:id="rId2"/>
    <sheet name="Grafik D" sheetId="3" r:id="rId3"/>
    <sheet name="22mst" sheetId="4" r:id="rId4"/>
    <sheet name="grafik AB" sheetId="5" r:id="rId5"/>
    <sheet name="grafik AC" sheetId="6" r:id="rId6"/>
    <sheet name="grafik BC" sheetId="7" r:id="rId7"/>
    <sheet name="22-0" sheetId="8" r:id="rId8"/>
    <sheet name="Sheet2" sheetId="10" r:id="rId9"/>
  </sheets>
  <calcPr calcId="144525"/>
</workbook>
</file>

<file path=xl/calcChain.xml><?xml version="1.0" encoding="utf-8"?>
<calcChain xmlns="http://schemas.openxmlformats.org/spreadsheetml/2006/main">
  <c r="B22" i="10" l="1"/>
  <c r="K3" i="8" l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2" i="8"/>
  <c r="J183" i="3" l="1"/>
  <c r="K183" i="3"/>
  <c r="L183" i="3"/>
  <c r="J177" i="3"/>
  <c r="K177" i="3"/>
  <c r="L177" i="3"/>
  <c r="J171" i="3"/>
  <c r="K171" i="3"/>
  <c r="L171" i="3"/>
  <c r="C165" i="3"/>
  <c r="D165" i="3"/>
  <c r="E165" i="3"/>
  <c r="F165" i="3"/>
  <c r="G165" i="3"/>
  <c r="H165" i="3"/>
  <c r="I165" i="3"/>
  <c r="J165" i="3"/>
  <c r="K165" i="3"/>
  <c r="L165" i="3"/>
  <c r="C159" i="3"/>
  <c r="D159" i="3"/>
  <c r="E159" i="3"/>
  <c r="F159" i="3"/>
  <c r="G159" i="3"/>
  <c r="H159" i="3"/>
  <c r="I159" i="3"/>
  <c r="J159" i="3"/>
  <c r="K159" i="3"/>
  <c r="L159" i="3"/>
  <c r="C153" i="3"/>
  <c r="D153" i="3"/>
  <c r="E153" i="3"/>
  <c r="F153" i="3"/>
  <c r="G153" i="3"/>
  <c r="H153" i="3"/>
  <c r="I153" i="3"/>
  <c r="J153" i="3"/>
  <c r="K153" i="3"/>
  <c r="L153" i="3"/>
  <c r="C147" i="3"/>
  <c r="D147" i="3"/>
  <c r="E147" i="3"/>
  <c r="F147" i="3"/>
  <c r="G147" i="3"/>
  <c r="H147" i="3"/>
  <c r="I147" i="3"/>
  <c r="J147" i="3"/>
  <c r="K147" i="3"/>
  <c r="L147" i="3"/>
  <c r="C141" i="3"/>
  <c r="D141" i="3"/>
  <c r="E141" i="3"/>
  <c r="F141" i="3"/>
  <c r="G141" i="3"/>
  <c r="H141" i="3"/>
  <c r="I141" i="3"/>
  <c r="J141" i="3"/>
  <c r="K141" i="3"/>
  <c r="L141" i="3"/>
  <c r="C135" i="3"/>
  <c r="D135" i="3"/>
  <c r="E135" i="3"/>
  <c r="F135" i="3"/>
  <c r="G135" i="3"/>
  <c r="H135" i="3"/>
  <c r="I135" i="3"/>
  <c r="J135" i="3"/>
  <c r="K135" i="3"/>
  <c r="L135" i="3"/>
  <c r="C129" i="3"/>
  <c r="D129" i="3"/>
  <c r="E129" i="3"/>
  <c r="F129" i="3"/>
  <c r="G129" i="3"/>
  <c r="H129" i="3"/>
  <c r="I129" i="3"/>
  <c r="J129" i="3"/>
  <c r="K129" i="3"/>
  <c r="L129" i="3"/>
  <c r="C123" i="3"/>
  <c r="D123" i="3"/>
  <c r="E123" i="3"/>
  <c r="F123" i="3"/>
  <c r="G123" i="3"/>
  <c r="H123" i="3"/>
  <c r="I123" i="3"/>
  <c r="J123" i="3"/>
  <c r="K123" i="3"/>
  <c r="L123" i="3"/>
  <c r="C117" i="3"/>
  <c r="D117" i="3"/>
  <c r="E117" i="3"/>
  <c r="F117" i="3"/>
  <c r="G117" i="3"/>
  <c r="H117" i="3"/>
  <c r="I117" i="3"/>
  <c r="J117" i="3"/>
  <c r="K117" i="3"/>
  <c r="L117" i="3"/>
  <c r="C111" i="3"/>
  <c r="D111" i="3"/>
  <c r="E111" i="3"/>
  <c r="F111" i="3"/>
  <c r="G111" i="3"/>
  <c r="H111" i="3"/>
  <c r="I111" i="3"/>
  <c r="J111" i="3"/>
  <c r="K111" i="3"/>
  <c r="L111" i="3"/>
  <c r="C105" i="3"/>
  <c r="D105" i="3"/>
  <c r="E105" i="3"/>
  <c r="F105" i="3"/>
  <c r="G105" i="3"/>
  <c r="H105" i="3"/>
  <c r="I105" i="3"/>
  <c r="J105" i="3"/>
  <c r="K105" i="3"/>
  <c r="L105" i="3"/>
  <c r="C99" i="3"/>
  <c r="D99" i="3"/>
  <c r="E99" i="3"/>
  <c r="F99" i="3"/>
  <c r="G99" i="3"/>
  <c r="H99" i="3"/>
  <c r="I99" i="3"/>
  <c r="J99" i="3"/>
  <c r="K99" i="3"/>
  <c r="L99" i="3"/>
  <c r="C93" i="3"/>
  <c r="D93" i="3"/>
  <c r="E93" i="3"/>
  <c r="F93" i="3"/>
  <c r="G93" i="3"/>
  <c r="H93" i="3"/>
  <c r="I93" i="3"/>
  <c r="J93" i="3"/>
  <c r="K93" i="3"/>
  <c r="L93" i="3"/>
  <c r="C87" i="3"/>
  <c r="D87" i="3"/>
  <c r="E87" i="3"/>
  <c r="F87" i="3"/>
  <c r="G87" i="3"/>
  <c r="H87" i="3"/>
  <c r="I87" i="3"/>
  <c r="J87" i="3"/>
  <c r="K87" i="3"/>
  <c r="L87" i="3"/>
  <c r="C81" i="3"/>
  <c r="D81" i="3"/>
  <c r="E81" i="3"/>
  <c r="F81" i="3"/>
  <c r="G81" i="3"/>
  <c r="H81" i="3"/>
  <c r="I81" i="3"/>
  <c r="J81" i="3"/>
  <c r="K81" i="3"/>
  <c r="L81" i="3"/>
  <c r="C75" i="3"/>
  <c r="D75" i="3"/>
  <c r="E75" i="3"/>
  <c r="F75" i="3"/>
  <c r="G75" i="3"/>
  <c r="H75" i="3"/>
  <c r="I75" i="3"/>
  <c r="J75" i="3"/>
  <c r="K75" i="3"/>
  <c r="L75" i="3"/>
  <c r="C69" i="3"/>
  <c r="D69" i="3"/>
  <c r="E69" i="3"/>
  <c r="F69" i="3"/>
  <c r="G69" i="3"/>
  <c r="H69" i="3"/>
  <c r="I69" i="3"/>
  <c r="J69" i="3"/>
  <c r="K69" i="3"/>
  <c r="L69" i="3"/>
  <c r="C63" i="3"/>
  <c r="D63" i="3"/>
  <c r="E63" i="3"/>
  <c r="F63" i="3"/>
  <c r="G63" i="3"/>
  <c r="H63" i="3"/>
  <c r="I63" i="3"/>
  <c r="J63" i="3"/>
  <c r="K63" i="3"/>
  <c r="L63" i="3"/>
  <c r="C57" i="3"/>
  <c r="D57" i="3"/>
  <c r="E57" i="3"/>
  <c r="F57" i="3"/>
  <c r="G57" i="3"/>
  <c r="H57" i="3"/>
  <c r="I57" i="3"/>
  <c r="J57" i="3"/>
  <c r="K57" i="3"/>
  <c r="L57" i="3"/>
  <c r="C51" i="3"/>
  <c r="D51" i="3"/>
  <c r="E51" i="3"/>
  <c r="F51" i="3"/>
  <c r="G51" i="3"/>
  <c r="H51" i="3"/>
  <c r="I51" i="3"/>
  <c r="J51" i="3"/>
  <c r="K51" i="3"/>
  <c r="L51" i="3"/>
  <c r="C45" i="3"/>
  <c r="D45" i="3"/>
  <c r="E45" i="3"/>
  <c r="F45" i="3"/>
  <c r="G45" i="3"/>
  <c r="H45" i="3"/>
  <c r="I45" i="3"/>
  <c r="J45" i="3"/>
  <c r="K45" i="3"/>
  <c r="L45" i="3"/>
  <c r="C39" i="3"/>
  <c r="D39" i="3"/>
  <c r="E39" i="3"/>
  <c r="F39" i="3"/>
  <c r="G39" i="3"/>
  <c r="H39" i="3"/>
  <c r="I39" i="3"/>
  <c r="J39" i="3"/>
  <c r="K39" i="3"/>
  <c r="L39" i="3"/>
  <c r="C33" i="3"/>
  <c r="D33" i="3"/>
  <c r="E33" i="3"/>
  <c r="F33" i="3"/>
  <c r="G33" i="3"/>
  <c r="H33" i="3"/>
  <c r="I33" i="3"/>
  <c r="J33" i="3"/>
  <c r="K33" i="3"/>
  <c r="L33" i="3"/>
  <c r="C27" i="3"/>
  <c r="D27" i="3"/>
  <c r="E27" i="3"/>
  <c r="F27" i="3"/>
  <c r="G27" i="3"/>
  <c r="H27" i="3"/>
  <c r="I27" i="3"/>
  <c r="J27" i="3"/>
  <c r="K27" i="3"/>
  <c r="L27" i="3"/>
  <c r="C21" i="3"/>
  <c r="D21" i="3"/>
  <c r="E21" i="3"/>
  <c r="F21" i="3"/>
  <c r="G21" i="3"/>
  <c r="H21" i="3"/>
  <c r="I21" i="3"/>
  <c r="J21" i="3"/>
  <c r="K21" i="3"/>
  <c r="L21" i="3"/>
  <c r="C15" i="3"/>
  <c r="D15" i="3"/>
  <c r="E15" i="3"/>
  <c r="F15" i="3"/>
  <c r="G15" i="3"/>
  <c r="H15" i="3"/>
  <c r="I15" i="3"/>
  <c r="J15" i="3"/>
  <c r="K15" i="3"/>
  <c r="L15" i="3"/>
  <c r="C9" i="3"/>
  <c r="D9" i="3"/>
  <c r="E9" i="3"/>
  <c r="F9" i="3"/>
  <c r="G9" i="3"/>
  <c r="H9" i="3"/>
  <c r="I9" i="3"/>
  <c r="J9" i="3"/>
  <c r="K9" i="3"/>
  <c r="L9" i="3"/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2" i="2"/>
  <c r="C183" i="3" l="1"/>
  <c r="D183" i="3"/>
  <c r="E183" i="3"/>
  <c r="F183" i="3"/>
  <c r="G183" i="3"/>
  <c r="H183" i="3"/>
  <c r="I183" i="3"/>
  <c r="B183" i="3"/>
  <c r="C177" i="3"/>
  <c r="D177" i="3"/>
  <c r="E177" i="3"/>
  <c r="F177" i="3"/>
  <c r="G177" i="3"/>
  <c r="H177" i="3"/>
  <c r="I177" i="3"/>
  <c r="B177" i="3"/>
  <c r="C171" i="3"/>
  <c r="D171" i="3"/>
  <c r="E171" i="3"/>
  <c r="F171" i="3"/>
  <c r="G171" i="3"/>
  <c r="H171" i="3"/>
  <c r="I171" i="3"/>
  <c r="B171" i="3"/>
  <c r="B165" i="3"/>
  <c r="B159" i="3"/>
  <c r="B153" i="3"/>
  <c r="B147" i="3"/>
  <c r="B141" i="3"/>
  <c r="B135" i="3"/>
  <c r="B129" i="3"/>
  <c r="B123" i="3"/>
  <c r="B117" i="3"/>
  <c r="B111" i="3"/>
  <c r="B105" i="3"/>
  <c r="B99" i="3"/>
  <c r="B93" i="3"/>
  <c r="B87" i="3"/>
  <c r="B81" i="3"/>
  <c r="B75" i="3"/>
  <c r="B69" i="3"/>
  <c r="B63" i="3"/>
  <c r="B57" i="3"/>
  <c r="B51" i="3"/>
  <c r="B45" i="3"/>
  <c r="B39" i="3"/>
  <c r="B33" i="3"/>
  <c r="B27" i="3"/>
  <c r="B21" i="3"/>
  <c r="B15" i="3"/>
  <c r="B9" i="3"/>
</calcChain>
</file>

<file path=xl/sharedStrings.xml><?xml version="1.0" encoding="utf-8"?>
<sst xmlns="http://schemas.openxmlformats.org/spreadsheetml/2006/main" count="5071" uniqueCount="591">
  <si>
    <t>Minggu ke-</t>
  </si>
  <si>
    <t>KODE</t>
  </si>
  <si>
    <t>A0B0C0.1</t>
  </si>
  <si>
    <t>A0B0C0.2</t>
  </si>
  <si>
    <t>A0B0C0.3</t>
  </si>
  <si>
    <t>A0B0C0.4</t>
  </si>
  <si>
    <t>A0B0C0.5</t>
  </si>
  <si>
    <t>A1B0C0.1</t>
  </si>
  <si>
    <t>A1B0C0.2</t>
  </si>
  <si>
    <t>A1B0C0.3</t>
  </si>
  <si>
    <t>A1B0C0.4</t>
  </si>
  <si>
    <t>A1B0C0.5</t>
  </si>
  <si>
    <t>A0B0C1.1</t>
  </si>
  <si>
    <t>A0B0C1.2</t>
  </si>
  <si>
    <t>A0B0C1.3</t>
  </si>
  <si>
    <t>A0B0C1.4</t>
  </si>
  <si>
    <t>A0B0C1.5</t>
  </si>
  <si>
    <t>A1B0C1.1</t>
  </si>
  <si>
    <t>A1B0C1.2</t>
  </si>
  <si>
    <t>A1B0C1.3</t>
  </si>
  <si>
    <t>A1B0C1.4</t>
  </si>
  <si>
    <t>A1B0C1.5</t>
  </si>
  <si>
    <t>A0B0C2.1</t>
  </si>
  <si>
    <t>A0B0C2.2</t>
  </si>
  <si>
    <t>A0B0C2.3</t>
  </si>
  <si>
    <t>A0B0C2.4</t>
  </si>
  <si>
    <t>A0B0C2.5</t>
  </si>
  <si>
    <t>A1B0C2.1</t>
  </si>
  <si>
    <t>A1B0C2.2</t>
  </si>
  <si>
    <t>A1B0C2.3</t>
  </si>
  <si>
    <t>A1B0C2.4</t>
  </si>
  <si>
    <t>A1B0C2.5</t>
  </si>
  <si>
    <t>2-0</t>
  </si>
  <si>
    <t>4-0</t>
  </si>
  <si>
    <t>6-0</t>
  </si>
  <si>
    <t>8-0</t>
  </si>
  <si>
    <t>10-0</t>
  </si>
  <si>
    <t>12-0</t>
  </si>
  <si>
    <t>14-0</t>
  </si>
  <si>
    <t>16-0</t>
  </si>
  <si>
    <t>d (cm)</t>
  </si>
  <si>
    <t>A0B1C0.1</t>
  </si>
  <si>
    <t>A0B1C0.2</t>
  </si>
  <si>
    <t>A0B1C0.3</t>
  </si>
  <si>
    <t>A0B1C0.4</t>
  </si>
  <si>
    <t>A0B1C0.5</t>
  </si>
  <si>
    <t>A1B1C0.1</t>
  </si>
  <si>
    <t>A1B1C0.2</t>
  </si>
  <si>
    <t>A1B1C0.3</t>
  </si>
  <si>
    <t>A1B1C0.4</t>
  </si>
  <si>
    <t>A1B1C0.5</t>
  </si>
  <si>
    <t>A0B1C1.1</t>
  </si>
  <si>
    <t>A0B1C1.2</t>
  </si>
  <si>
    <t>A0B1C1.3</t>
  </si>
  <si>
    <t>A0B1C1.4</t>
  </si>
  <si>
    <t>A0B1C1.5</t>
  </si>
  <si>
    <t>A1B1C1.1</t>
  </si>
  <si>
    <t>A1B1C1.2</t>
  </si>
  <si>
    <t>A1B1C1.3</t>
  </si>
  <si>
    <t>A1B1C1.4</t>
  </si>
  <si>
    <t>A1B1C1.5</t>
  </si>
  <si>
    <t>A0B1C2.1</t>
  </si>
  <si>
    <t>A0B1C2.2</t>
  </si>
  <si>
    <t>A0B1C2.3</t>
  </si>
  <si>
    <t>A0B1C2.4</t>
  </si>
  <si>
    <t>A0B1C2.5</t>
  </si>
  <si>
    <t>A1B1C2.1</t>
  </si>
  <si>
    <t>A1B1C2.2</t>
  </si>
  <si>
    <t>A1B1C2.3</t>
  </si>
  <si>
    <t>A1B1C2.4</t>
  </si>
  <si>
    <t>A1B1C2.5</t>
  </si>
  <si>
    <t>A0B2C0.1</t>
  </si>
  <si>
    <t>A0B2C0.2</t>
  </si>
  <si>
    <t>A0B2C0.3</t>
  </si>
  <si>
    <t>A0B2C0.4</t>
  </si>
  <si>
    <t>A0B2C0.5</t>
  </si>
  <si>
    <t>A1B2C0.1</t>
  </si>
  <si>
    <t>A1B2C0.2</t>
  </si>
  <si>
    <t>A1B2C0.3</t>
  </si>
  <si>
    <t>A1B2C0.4</t>
  </si>
  <si>
    <t>A1B2C0.5</t>
  </si>
  <si>
    <t>A0B2C1.1</t>
  </si>
  <si>
    <t>A0B2C1.2</t>
  </si>
  <si>
    <t>A0B2C1.3</t>
  </si>
  <si>
    <t>A0B2C1.4</t>
  </si>
  <si>
    <t>A0B2C1.5</t>
  </si>
  <si>
    <t>A1B2C1.1</t>
  </si>
  <si>
    <t>A1B2C1.2</t>
  </si>
  <si>
    <t>A1B2C1.3</t>
  </si>
  <si>
    <t>A1B2C1.4</t>
  </si>
  <si>
    <t>A1B2C1.5</t>
  </si>
  <si>
    <t>A0B2C2.1</t>
  </si>
  <si>
    <t>A0B2C2.2</t>
  </si>
  <si>
    <t>A0B2C2.3</t>
  </si>
  <si>
    <t>A0B2C2.4</t>
  </si>
  <si>
    <t>A0B2C2.5</t>
  </si>
  <si>
    <t>A1B2C2.1</t>
  </si>
  <si>
    <t>A1B2C2.2</t>
  </si>
  <si>
    <t>A1B2C2.3</t>
  </si>
  <si>
    <t>A1B2C2.4</t>
  </si>
  <si>
    <t>A1B2C2.5</t>
  </si>
  <si>
    <t>A0B3C0.1</t>
  </si>
  <si>
    <t>A0B3C0.2</t>
  </si>
  <si>
    <t>A0B3C0.3</t>
  </si>
  <si>
    <t>A0B3C0.4</t>
  </si>
  <si>
    <t>A0B3C0.5</t>
  </si>
  <si>
    <t>A1B3C0.1</t>
  </si>
  <si>
    <t>A1B3C0.2</t>
  </si>
  <si>
    <t>A1B3C0.3</t>
  </si>
  <si>
    <t>A1B3C0.4</t>
  </si>
  <si>
    <t>A1B3C0.5</t>
  </si>
  <si>
    <t>A0B3C1.1</t>
  </si>
  <si>
    <t>A0B3C1.2</t>
  </si>
  <si>
    <t>A0B3C1.3</t>
  </si>
  <si>
    <t>A0B3C1.4</t>
  </si>
  <si>
    <t>A0B3C1.5</t>
  </si>
  <si>
    <t>A1B3C1.1</t>
  </si>
  <si>
    <t>A1B3C1.2</t>
  </si>
  <si>
    <t>A1B3C1.3</t>
  </si>
  <si>
    <t>A1B3C1.4</t>
  </si>
  <si>
    <t>A0B3C2.1</t>
  </si>
  <si>
    <t>A0B3C2.2</t>
  </si>
  <si>
    <t>A0B3C2.3</t>
  </si>
  <si>
    <t>A0B3C2.4</t>
  </si>
  <si>
    <t>A0B3C2.5</t>
  </si>
  <si>
    <t>A1B3C2.1</t>
  </si>
  <si>
    <t>A1B3C2.2</t>
  </si>
  <si>
    <t>A1B3C2.3</t>
  </si>
  <si>
    <t>A1B3C2.4</t>
  </si>
  <si>
    <t>A1B3C2.5</t>
  </si>
  <si>
    <t>A0B4C0.1</t>
  </si>
  <si>
    <t>A0B4C0.2</t>
  </si>
  <si>
    <t>A0B4C0.3</t>
  </si>
  <si>
    <t>A0B4C0.4</t>
  </si>
  <si>
    <t>A0B4C0.5</t>
  </si>
  <si>
    <t>A1B4C0.1</t>
  </si>
  <si>
    <t>A1B4C0.2</t>
  </si>
  <si>
    <t>A1B4C0.3</t>
  </si>
  <si>
    <t>A1B4C0.4</t>
  </si>
  <si>
    <t>A1B4C0.5</t>
  </si>
  <si>
    <t>A0B4C1.1</t>
  </si>
  <si>
    <t>A0B4C1.2</t>
  </si>
  <si>
    <t>A0B4C1.3</t>
  </si>
  <si>
    <t>A0B4C1.4</t>
  </si>
  <si>
    <t>A0B4C1.5</t>
  </si>
  <si>
    <t>A1B4C1.1</t>
  </si>
  <si>
    <t>A1B4C1.2</t>
  </si>
  <si>
    <t>A1B4C1.3</t>
  </si>
  <si>
    <t>A1B4C1.4</t>
  </si>
  <si>
    <t>A1B4C1.5</t>
  </si>
  <si>
    <t>A0B4C2.1</t>
  </si>
  <si>
    <t>A0B4C2.2</t>
  </si>
  <si>
    <t>A0B4C2.3</t>
  </si>
  <si>
    <t>A0B4C2.4</t>
  </si>
  <si>
    <t>A0B4C2.5</t>
  </si>
  <si>
    <t>A1B4C2.1</t>
  </si>
  <si>
    <t>A1B4C2.2</t>
  </si>
  <si>
    <t>A1B4C2.3</t>
  </si>
  <si>
    <t>A1B4C2.4</t>
  </si>
  <si>
    <t>A1B4C2.5</t>
  </si>
  <si>
    <t>A0</t>
  </si>
  <si>
    <t>B0</t>
  </si>
  <si>
    <t>C0</t>
  </si>
  <si>
    <t>A1</t>
  </si>
  <si>
    <t>C1</t>
  </si>
  <si>
    <t>C2</t>
  </si>
  <si>
    <t>B1</t>
  </si>
  <si>
    <t>B2</t>
  </si>
  <si>
    <t>B3</t>
  </si>
  <si>
    <t>B4</t>
  </si>
  <si>
    <t>0.48</t>
  </si>
  <si>
    <t>2.26</t>
  </si>
  <si>
    <t>2.36</t>
  </si>
  <si>
    <t>1.34</t>
  </si>
  <si>
    <t>1.94</t>
  </si>
  <si>
    <t>3.9</t>
  </si>
  <si>
    <t>1.56</t>
  </si>
  <si>
    <t>2.4</t>
  </si>
  <si>
    <t>1.28</t>
  </si>
  <si>
    <t>2.04</t>
  </si>
  <si>
    <t>0.17</t>
  </si>
  <si>
    <t>0.55</t>
  </si>
  <si>
    <t>0.28</t>
  </si>
  <si>
    <t>0.45</t>
  </si>
  <si>
    <t>0.36</t>
  </si>
  <si>
    <t>0.86</t>
  </si>
  <si>
    <t>1.18</t>
  </si>
  <si>
    <t>0.44</t>
  </si>
  <si>
    <t>0.58</t>
  </si>
  <si>
    <t>0.5</t>
  </si>
  <si>
    <t>0.76</t>
  </si>
  <si>
    <t>0.46</t>
  </si>
  <si>
    <t>0.27</t>
  </si>
  <si>
    <t>0.2</t>
  </si>
  <si>
    <t>0.22</t>
  </si>
  <si>
    <t>0.31</t>
  </si>
  <si>
    <t>0.9</t>
  </si>
  <si>
    <t>0.65</t>
  </si>
  <si>
    <t>0.83</t>
  </si>
  <si>
    <t>0.89</t>
  </si>
  <si>
    <t>0.62</t>
  </si>
  <si>
    <t>3.67</t>
  </si>
  <si>
    <t>2.33</t>
  </si>
  <si>
    <t>1.26</t>
  </si>
  <si>
    <t>1.81</t>
  </si>
  <si>
    <t>3.3</t>
  </si>
  <si>
    <t>0.85</t>
  </si>
  <si>
    <t>0.38</t>
  </si>
  <si>
    <t>0.6</t>
  </si>
  <si>
    <t>0.51</t>
  </si>
  <si>
    <t>0.81</t>
  </si>
  <si>
    <t>0.35</t>
  </si>
  <si>
    <t>0.69</t>
  </si>
  <si>
    <t>0.42</t>
  </si>
  <si>
    <t>0.61</t>
  </si>
  <si>
    <t>0.29</t>
  </si>
  <si>
    <t>0.21</t>
  </si>
  <si>
    <t>0.3</t>
  </si>
  <si>
    <t>0.47</t>
  </si>
  <si>
    <t>0.77</t>
  </si>
  <si>
    <t>0.57</t>
  </si>
  <si>
    <t>3.31</t>
  </si>
  <si>
    <t>2.83</t>
  </si>
  <si>
    <t>3.07</t>
  </si>
  <si>
    <t>1.71</t>
  </si>
  <si>
    <t>0.75</t>
  </si>
  <si>
    <t>2.2</t>
  </si>
  <si>
    <t>2.21</t>
  </si>
  <si>
    <t>3.43</t>
  </si>
  <si>
    <t>2.44</t>
  </si>
  <si>
    <t>3.78</t>
  </si>
  <si>
    <t>0.67</t>
  </si>
  <si>
    <t>0.71</t>
  </si>
  <si>
    <t>0.4</t>
  </si>
  <si>
    <t>0.25</t>
  </si>
  <si>
    <t>0.39</t>
  </si>
  <si>
    <t>0.23</t>
  </si>
  <si>
    <t>0.18</t>
  </si>
  <si>
    <t>0.34</t>
  </si>
  <si>
    <t>0.43</t>
  </si>
  <si>
    <t>0.94</t>
  </si>
  <si>
    <t>0.91</t>
  </si>
  <si>
    <t>0.97</t>
  </si>
  <si>
    <t>0.8</t>
  </si>
  <si>
    <t>2.18</t>
  </si>
  <si>
    <t>0.82</t>
  </si>
  <si>
    <t>1.79</t>
  </si>
  <si>
    <t>1.37</t>
  </si>
  <si>
    <t>0.37</t>
  </si>
  <si>
    <t>0.84</t>
  </si>
  <si>
    <t>0.04</t>
  </si>
  <si>
    <t>0.33</t>
  </si>
  <si>
    <t>0.66</t>
  </si>
  <si>
    <t>2.7</t>
  </si>
  <si>
    <t>1.65</t>
  </si>
  <si>
    <t>2.87</t>
  </si>
  <si>
    <t>1.75</t>
  </si>
  <si>
    <t>1.42</t>
  </si>
  <si>
    <t>1.78</t>
  </si>
  <si>
    <t>1.82</t>
  </si>
  <si>
    <t>2.73</t>
  </si>
  <si>
    <t>0.24</t>
  </si>
  <si>
    <t>0.41</t>
  </si>
  <si>
    <t>0.1</t>
  </si>
  <si>
    <t>0.05</t>
  </si>
  <si>
    <t>0.16</t>
  </si>
  <si>
    <t>0.15</t>
  </si>
  <si>
    <t>0.11</t>
  </si>
  <si>
    <t>0.92</t>
  </si>
  <si>
    <t>1.69</t>
  </si>
  <si>
    <t>0.72</t>
  </si>
  <si>
    <t>1.06</t>
  </si>
  <si>
    <t>1.57</t>
  </si>
  <si>
    <t>1.85</t>
  </si>
  <si>
    <t>2.03</t>
  </si>
  <si>
    <t>0.74</t>
  </si>
  <si>
    <t>0.95</t>
  </si>
  <si>
    <t>1.31</t>
  </si>
  <si>
    <t>1.43</t>
  </si>
  <si>
    <t>0.63</t>
  </si>
  <si>
    <t>1.02</t>
  </si>
  <si>
    <t>1.05</t>
  </si>
  <si>
    <t>1.24</t>
  </si>
  <si>
    <t>0.7</t>
  </si>
  <si>
    <t>1.44</t>
  </si>
  <si>
    <t>1.88</t>
  </si>
  <si>
    <t>1.5</t>
  </si>
  <si>
    <t>1.8</t>
  </si>
  <si>
    <t>2.76</t>
  </si>
  <si>
    <t>3.15</t>
  </si>
  <si>
    <t>1.64</t>
  </si>
  <si>
    <t>1.04</t>
  </si>
  <si>
    <t>1.11</t>
  </si>
  <si>
    <t>1.14</t>
  </si>
  <si>
    <t>1.16</t>
  </si>
  <si>
    <t>1.39</t>
  </si>
  <si>
    <t>1.25</t>
  </si>
  <si>
    <t>1.9</t>
  </si>
  <si>
    <t>0.87</t>
  </si>
  <si>
    <t>0.19</t>
  </si>
  <si>
    <t>1.1</t>
  </si>
  <si>
    <t>1.21</t>
  </si>
  <si>
    <t>1.74</t>
  </si>
  <si>
    <t>1.84</t>
  </si>
  <si>
    <t>0.02</t>
  </si>
  <si>
    <t>0.14</t>
  </si>
  <si>
    <t>0.01</t>
  </si>
  <si>
    <t>0.03</t>
  </si>
  <si>
    <t>0.26</t>
  </si>
  <si>
    <t>0.32</t>
  </si>
  <si>
    <t>0.64</t>
  </si>
  <si>
    <t>0.68</t>
  </si>
  <si>
    <t>0.79</t>
  </si>
  <si>
    <t>0.98</t>
  </si>
  <si>
    <t>1.01</t>
  </si>
  <si>
    <t>0.54</t>
  </si>
  <si>
    <t>0.56</t>
  </si>
  <si>
    <t>0.13</t>
  </si>
  <si>
    <t>0.12</t>
  </si>
  <si>
    <t>0.49</t>
  </si>
  <si>
    <t>0.73</t>
  </si>
  <si>
    <t>0.78</t>
  </si>
  <si>
    <t>1.22</t>
  </si>
  <si>
    <t>1.36</t>
  </si>
  <si>
    <t>0.59</t>
  </si>
  <si>
    <t>1.12</t>
  </si>
  <si>
    <t>2.51</t>
  </si>
  <si>
    <t>3.01</t>
  </si>
  <si>
    <t>3.53</t>
  </si>
  <si>
    <t>1.52</t>
  </si>
  <si>
    <t>1.89</t>
  </si>
  <si>
    <t>1.61</t>
  </si>
  <si>
    <t>1.13</t>
  </si>
  <si>
    <t>1.72</t>
  </si>
  <si>
    <t>1.98</t>
  </si>
  <si>
    <t>2.31</t>
  </si>
  <si>
    <t>3.36</t>
  </si>
  <si>
    <t>3.27</t>
  </si>
  <si>
    <t>0.52</t>
  </si>
  <si>
    <t>1.76</t>
  </si>
  <si>
    <t>2.66</t>
  </si>
  <si>
    <t>2.79</t>
  </si>
  <si>
    <t>2.94</t>
  </si>
  <si>
    <t>2.16</t>
  </si>
  <si>
    <t>2.52</t>
  </si>
  <si>
    <t>2.67</t>
  </si>
  <si>
    <t>1.08</t>
  </si>
  <si>
    <t>2.39</t>
  </si>
  <si>
    <t>1.07</t>
  </si>
  <si>
    <t>1.23</t>
  </si>
  <si>
    <t>1.66</t>
  </si>
  <si>
    <t>0.53</t>
  </si>
  <si>
    <t>2.25</t>
  </si>
  <si>
    <t>1.92</t>
  </si>
  <si>
    <t>1.46</t>
  </si>
  <si>
    <t>2.06</t>
  </si>
  <si>
    <t>2.15</t>
  </si>
  <si>
    <t>1.6</t>
  </si>
  <si>
    <t>2.91</t>
  </si>
  <si>
    <t>1.97</t>
  </si>
  <si>
    <t>2.41</t>
  </si>
  <si>
    <t>1.7</t>
  </si>
  <si>
    <t>2.55</t>
  </si>
  <si>
    <t>2.95</t>
  </si>
  <si>
    <t>1.45</t>
  </si>
  <si>
    <t>1.67</t>
  </si>
  <si>
    <t>2.01</t>
  </si>
  <si>
    <t>1.62</t>
  </si>
  <si>
    <t>1.99</t>
  </si>
  <si>
    <t>2.54</t>
  </si>
  <si>
    <t>0.88</t>
  </si>
  <si>
    <t>1.38</t>
  </si>
  <si>
    <t>1.51</t>
  </si>
  <si>
    <t>2.32</t>
  </si>
  <si>
    <t>2.46</t>
  </si>
  <si>
    <t>1.33</t>
  </si>
  <si>
    <t>1.73</t>
  </si>
  <si>
    <t>1.15</t>
  </si>
  <si>
    <t>1.35</t>
  </si>
  <si>
    <t>1.4</t>
  </si>
  <si>
    <t>1.68</t>
  </si>
  <si>
    <t>1.63</t>
  </si>
  <si>
    <t>0.93</t>
  </si>
  <si>
    <t>2.13</t>
  </si>
  <si>
    <t>2.62</t>
  </si>
  <si>
    <t>0.09</t>
  </si>
  <si>
    <t>0.08</t>
  </si>
  <si>
    <t>0.06</t>
  </si>
  <si>
    <t>0.07</t>
  </si>
  <si>
    <t>A0B0C0</t>
  </si>
  <si>
    <t>A1B0C0</t>
  </si>
  <si>
    <t>A0B0C1</t>
  </si>
  <si>
    <t>A1B0C1</t>
  </si>
  <si>
    <t>A0B0C2</t>
  </si>
  <si>
    <t>A1B0C2</t>
  </si>
  <si>
    <t>A0B1C0</t>
  </si>
  <si>
    <t>A1B1C0</t>
  </si>
  <si>
    <t>A0B1C1</t>
  </si>
  <si>
    <t>A1B1C1</t>
  </si>
  <si>
    <t>A0B1C2</t>
  </si>
  <si>
    <t>A1B1C2</t>
  </si>
  <si>
    <t>A0B2C0</t>
  </si>
  <si>
    <t>A1B2C0</t>
  </si>
  <si>
    <t>A0B2C1</t>
  </si>
  <si>
    <t>A1B2C1</t>
  </si>
  <si>
    <t>A0B2C2</t>
  </si>
  <si>
    <t>A1B2C2</t>
  </si>
  <si>
    <t>A0B3C0</t>
  </si>
  <si>
    <t>A1B3C0</t>
  </si>
  <si>
    <t>A0B3C1</t>
  </si>
  <si>
    <t>A1B3C1</t>
  </si>
  <si>
    <t>A0B3C2</t>
  </si>
  <si>
    <t>A1B3C2</t>
  </si>
  <si>
    <t>A0B4C0</t>
  </si>
  <si>
    <t>A1B4C0</t>
  </si>
  <si>
    <t>A0B4C1</t>
  </si>
  <si>
    <t>A1B4C1</t>
  </si>
  <si>
    <t>A0B4C2</t>
  </si>
  <si>
    <t>A1B4C2</t>
  </si>
  <si>
    <t>0.762</t>
  </si>
  <si>
    <t>0.520</t>
  </si>
  <si>
    <t>0.806</t>
  </si>
  <si>
    <t>0.616</t>
  </si>
  <si>
    <t>0.742</t>
  </si>
  <si>
    <t>0.678</t>
  </si>
  <si>
    <t>0.980</t>
  </si>
  <si>
    <t>0.735</t>
  </si>
  <si>
    <t>0.825</t>
  </si>
  <si>
    <t>0.775</t>
  </si>
  <si>
    <t>0.927</t>
  </si>
  <si>
    <t>0.748</t>
  </si>
  <si>
    <t>0.608</t>
  </si>
  <si>
    <t>0.548</t>
  </si>
  <si>
    <t>0.566</t>
  </si>
  <si>
    <t>0.640</t>
  </si>
  <si>
    <t>0.866</t>
  </si>
  <si>
    <t>0.964</t>
  </si>
  <si>
    <t>0.995</t>
  </si>
  <si>
    <t>0.849</t>
  </si>
  <si>
    <t>0.975</t>
  </si>
  <si>
    <t>0.693</t>
  </si>
  <si>
    <t>0.837</t>
  </si>
  <si>
    <t>0.781</t>
  </si>
  <si>
    <t>0.954</t>
  </si>
  <si>
    <t>0.671</t>
  </si>
  <si>
    <t>0.889</t>
  </si>
  <si>
    <t>0.721</t>
  </si>
  <si>
    <t>0.843</t>
  </si>
  <si>
    <t>0.624</t>
  </si>
  <si>
    <t>0.557</t>
  </si>
  <si>
    <t>0.632</t>
  </si>
  <si>
    <t>0.755</t>
  </si>
  <si>
    <t>0.933</t>
  </si>
  <si>
    <t>0.819</t>
  </si>
  <si>
    <t>0.922</t>
  </si>
  <si>
    <t>0.877</t>
  </si>
  <si>
    <t>0.900</t>
  </si>
  <si>
    <t>0.707</t>
  </si>
  <si>
    <t>0.592</t>
  </si>
  <si>
    <t>0.700</t>
  </si>
  <si>
    <t>0.574</t>
  </si>
  <si>
    <t>0.529</t>
  </si>
  <si>
    <t>0.663</t>
  </si>
  <si>
    <t>0.728</t>
  </si>
  <si>
    <t>0.949</t>
  </si>
  <si>
    <t>0.959</t>
  </si>
  <si>
    <t>0.686</t>
  </si>
  <si>
    <t>0.970</t>
  </si>
  <si>
    <t>0.374</t>
  </si>
  <si>
    <t>0.656</t>
  </si>
  <si>
    <t>0.872</t>
  </si>
  <si>
    <t>0.583</t>
  </si>
  <si>
    <t>0.714</t>
  </si>
  <si>
    <t>0.447</t>
  </si>
  <si>
    <t>0.387</t>
  </si>
  <si>
    <t>0.510</t>
  </si>
  <si>
    <t>0.500</t>
  </si>
  <si>
    <t>0.458</t>
  </si>
  <si>
    <t>0.928</t>
  </si>
  <si>
    <t>0.787</t>
  </si>
  <si>
    <t>0.952</t>
  </si>
  <si>
    <t>0.846</t>
  </si>
  <si>
    <t>0.917</t>
  </si>
  <si>
    <t>0.882</t>
  </si>
  <si>
    <t>0.914</t>
  </si>
  <si>
    <t>0.962</t>
  </si>
  <si>
    <t>0.935</t>
  </si>
  <si>
    <t>0.921</t>
  </si>
  <si>
    <t>0.842</t>
  </si>
  <si>
    <t>0.805</t>
  </si>
  <si>
    <t>0.816</t>
  </si>
  <si>
    <t>0.860</t>
  </si>
  <si>
    <t>0.983</t>
  </si>
  <si>
    <t>0.974</t>
  </si>
  <si>
    <t>0.890</t>
  </si>
  <si>
    <t>0.968</t>
  </si>
  <si>
    <t>0.939</t>
  </si>
  <si>
    <t>0.878</t>
  </si>
  <si>
    <t>0.994</t>
  </si>
  <si>
    <t>0.906</t>
  </si>
  <si>
    <t>0.971</t>
  </si>
  <si>
    <t>0.851</t>
  </si>
  <si>
    <t>0.810</t>
  </si>
  <si>
    <t>0.856</t>
  </si>
  <si>
    <t>0.925</t>
  </si>
  <si>
    <t>0.958</t>
  </si>
  <si>
    <t>0.989</t>
  </si>
  <si>
    <t>0.898</t>
  </si>
  <si>
    <t>0.832</t>
  </si>
  <si>
    <t>0.894</t>
  </si>
  <si>
    <t>0.821</t>
  </si>
  <si>
    <t>0.793</t>
  </si>
  <si>
    <t>0.874</t>
  </si>
  <si>
    <t>0.910</t>
  </si>
  <si>
    <t>0.886</t>
  </si>
  <si>
    <t>0.689</t>
  </si>
  <si>
    <t>0.869</t>
  </si>
  <si>
    <t>0.986</t>
  </si>
  <si>
    <t>0.826</t>
  </si>
  <si>
    <t>0.902</t>
  </si>
  <si>
    <t>0.740</t>
  </si>
  <si>
    <t>0.698</t>
  </si>
  <si>
    <t>0.747</t>
  </si>
  <si>
    <t>18-0</t>
  </si>
  <si>
    <t>20-0</t>
  </si>
  <si>
    <t>22-0</t>
  </si>
  <si>
    <t>2.63</t>
  </si>
  <si>
    <t>2.72</t>
  </si>
  <si>
    <t>3.22</t>
  </si>
  <si>
    <t>2.99</t>
  </si>
  <si>
    <t>3.1</t>
  </si>
  <si>
    <t>1.2</t>
  </si>
  <si>
    <t>1.95</t>
  </si>
  <si>
    <t>4.1</t>
  </si>
  <si>
    <t>4.13</t>
  </si>
  <si>
    <t>4.15</t>
  </si>
  <si>
    <t>2.82</t>
  </si>
  <si>
    <t>1.29</t>
  </si>
  <si>
    <t>2.19</t>
  </si>
  <si>
    <t>1.03</t>
  </si>
  <si>
    <t>1.32</t>
  </si>
  <si>
    <t>0.99</t>
  </si>
  <si>
    <t>4.19</t>
  </si>
  <si>
    <t>4.42</t>
  </si>
  <si>
    <t>5.01</t>
  </si>
  <si>
    <t>3.18</t>
  </si>
  <si>
    <t>3.6</t>
  </si>
  <si>
    <t>1.86</t>
  </si>
  <si>
    <t>1.87</t>
  </si>
  <si>
    <t>2.09</t>
  </si>
  <si>
    <t>3.88</t>
  </si>
  <si>
    <t>4.46</t>
  </si>
  <si>
    <t>1.55</t>
  </si>
  <si>
    <t>3.5</t>
  </si>
  <si>
    <t>4.2</t>
  </si>
  <si>
    <t>2.57</t>
  </si>
  <si>
    <t>3.2</t>
  </si>
  <si>
    <t>3.63</t>
  </si>
  <si>
    <t>2.37</t>
  </si>
  <si>
    <t>2.45</t>
  </si>
  <si>
    <t>2.3</t>
  </si>
  <si>
    <t>3.81</t>
  </si>
  <si>
    <t>4.05</t>
  </si>
  <si>
    <t>4.44</t>
  </si>
  <si>
    <t>2.58</t>
  </si>
  <si>
    <t>3.83</t>
  </si>
  <si>
    <t>1.19</t>
  </si>
  <si>
    <t>1.17</t>
  </si>
  <si>
    <t>1.41</t>
  </si>
  <si>
    <t>1.54</t>
  </si>
  <si>
    <t>3.92</t>
  </si>
  <si>
    <t>3.94</t>
  </si>
  <si>
    <t>2.65</t>
  </si>
  <si>
    <t>2.71</t>
  </si>
  <si>
    <t>2.8</t>
  </si>
  <si>
    <t>3.14</t>
  </si>
  <si>
    <t>3.87</t>
  </si>
  <si>
    <t>2.28</t>
  </si>
  <si>
    <t>1.58</t>
  </si>
  <si>
    <t>2.35</t>
  </si>
  <si>
    <t>1.91</t>
  </si>
  <si>
    <t>3.05</t>
  </si>
  <si>
    <t>3.75</t>
  </si>
  <si>
    <t>0.955</t>
  </si>
  <si>
    <t>0.965</t>
  </si>
  <si>
    <t>0.865</t>
  </si>
  <si>
    <t>0.945</t>
  </si>
  <si>
    <t>0.932</t>
  </si>
  <si>
    <t>0.997</t>
  </si>
  <si>
    <t>0.992</t>
  </si>
  <si>
    <t>0.942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</si>
</sst>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_);_(@_)"/>
    <numFmt numFmtId="165" formatCode="0.000"/>
  </numFmts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164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D'!$N$3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D'!$O$2:$V$2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cat>
          <c:val>
            <c:numRef>
              <c:f>'Grafik D'!$O$3:$V$3</c:f>
              <c:numCache>
                <c:formatCode>0.00</c:formatCode>
                <c:ptCount val="8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D'!$N$4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D'!$O$2:$V$2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cat>
          <c:val>
            <c:numRef>
              <c:f>'Grafik D'!$O$4:$V$4</c:f>
              <c:numCache>
                <c:formatCode>0.00</c:formatCode>
                <c:ptCount val="8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D'!$N$5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D'!$O$2:$V$2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cat>
          <c:val>
            <c:numRef>
              <c:f>'Grafik D'!$O$5:$V$5</c:f>
              <c:numCache>
                <c:formatCode>0.00</c:formatCode>
                <c:ptCount val="8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D'!$N$6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D'!$O$2:$V$2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cat>
          <c:val>
            <c:numRef>
              <c:f>'Grafik D'!$O$6:$V$6</c:f>
              <c:numCache>
                <c:formatCode>0.00</c:formatCode>
                <c:ptCount val="8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D'!$N$7</c:f>
              <c:strCache>
                <c:ptCount val="1"/>
                <c:pt idx="0">
                  <c:v>A0B0C0</c:v>
                </c:pt>
              </c:strCache>
            </c:strRef>
          </c:tx>
          <c:val>
            <c:numRef>
              <c:f>'Grafik D'!$O$7:$V$7</c:f>
              <c:numCache>
                <c:formatCode>0.00</c:formatCode>
                <c:ptCount val="8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D'!$N$8</c:f>
              <c:strCache>
                <c:ptCount val="1"/>
                <c:pt idx="0">
                  <c:v>A0B0C0</c:v>
                </c:pt>
              </c:strCache>
            </c:strRef>
          </c:tx>
          <c:val>
            <c:numRef>
              <c:f>'Grafik D'!$O$8:$V$8</c:f>
              <c:numCache>
                <c:formatCode>0.00</c:formatCode>
                <c:ptCount val="8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2752"/>
        <c:axId val="28604288"/>
      </c:lineChart>
      <c:catAx>
        <c:axId val="286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604288"/>
        <c:crosses val="autoZero"/>
        <c:auto val="1"/>
        <c:lblAlgn val="ctr"/>
        <c:lblOffset val="100"/>
        <c:noMultiLvlLbl val="0"/>
      </c:catAx>
      <c:valAx>
        <c:axId val="28604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860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'22mst'!$B$1</c:f>
              <c:strCache>
                <c:ptCount val="1"/>
                <c:pt idx="0">
                  <c:v>22</c:v>
                </c:pt>
              </c:strCache>
            </c:strRef>
          </c:tx>
          <c:invertIfNegative val="0"/>
          <c:cat>
            <c:strRef>
              <c:f>'22mst'!$A$2:$A$31</c:f>
              <c:strCache>
                <c:ptCount val="30"/>
                <c:pt idx="0">
                  <c:v>A0B0C0</c:v>
                </c:pt>
                <c:pt idx="1">
                  <c:v>A1B0C0</c:v>
                </c:pt>
                <c:pt idx="2">
                  <c:v>A0B0C1</c:v>
                </c:pt>
                <c:pt idx="3">
                  <c:v>A1B0C1</c:v>
                </c:pt>
                <c:pt idx="4">
                  <c:v>A0B0C2</c:v>
                </c:pt>
                <c:pt idx="5">
                  <c:v>A1B0C2</c:v>
                </c:pt>
                <c:pt idx="6">
                  <c:v>A0B1C0</c:v>
                </c:pt>
                <c:pt idx="7">
                  <c:v>A1B1C0</c:v>
                </c:pt>
                <c:pt idx="8">
                  <c:v>A0B1C1</c:v>
                </c:pt>
                <c:pt idx="9">
                  <c:v>A1B1C1</c:v>
                </c:pt>
                <c:pt idx="10">
                  <c:v>A0B1C2</c:v>
                </c:pt>
                <c:pt idx="11">
                  <c:v>A1B1C2</c:v>
                </c:pt>
                <c:pt idx="12">
                  <c:v>A0B2C0</c:v>
                </c:pt>
                <c:pt idx="13">
                  <c:v>A1B2C0</c:v>
                </c:pt>
                <c:pt idx="14">
                  <c:v>A0B2C1</c:v>
                </c:pt>
                <c:pt idx="15">
                  <c:v>A1B2C1</c:v>
                </c:pt>
                <c:pt idx="16">
                  <c:v>A0B2C2</c:v>
                </c:pt>
                <c:pt idx="17">
                  <c:v>A1B2C2</c:v>
                </c:pt>
                <c:pt idx="18">
                  <c:v>A0B3C0</c:v>
                </c:pt>
                <c:pt idx="19">
                  <c:v>A1B3C0</c:v>
                </c:pt>
                <c:pt idx="20">
                  <c:v>A0B3C1</c:v>
                </c:pt>
                <c:pt idx="21">
                  <c:v>A1B3C1</c:v>
                </c:pt>
                <c:pt idx="22">
                  <c:v>A0B3C2</c:v>
                </c:pt>
                <c:pt idx="23">
                  <c:v>A1B3C2</c:v>
                </c:pt>
                <c:pt idx="24">
                  <c:v>A0B4C0</c:v>
                </c:pt>
                <c:pt idx="25">
                  <c:v>A1B4C0</c:v>
                </c:pt>
                <c:pt idx="26">
                  <c:v>A0B4C1</c:v>
                </c:pt>
                <c:pt idx="27">
                  <c:v>A1B4C1</c:v>
                </c:pt>
                <c:pt idx="28">
                  <c:v>A0B4C2</c:v>
                </c:pt>
                <c:pt idx="29">
                  <c:v>A1B4C2</c:v>
                </c:pt>
              </c:strCache>
            </c:strRef>
          </c:cat>
          <c:val>
            <c:numRef>
              <c:f>'22mst'!$B$2:$B$31</c:f>
              <c:numCache>
                <c:formatCode>0.00</c:formatCode>
                <c:ptCount val="30"/>
                <c:pt idx="0">
                  <c:v>2.048</c:v>
                </c:pt>
                <c:pt idx="1">
                  <c:v>2.6219999999999999</c:v>
                </c:pt>
                <c:pt idx="2">
                  <c:v>0.38999999999999996</c:v>
                </c:pt>
                <c:pt idx="3">
                  <c:v>0.81399999999999983</c:v>
                </c:pt>
                <c:pt idx="4">
                  <c:v>0.62200000000000011</c:v>
                </c:pt>
                <c:pt idx="5">
                  <c:v>0.50600000000000001</c:v>
                </c:pt>
                <c:pt idx="6">
                  <c:v>1.6140000000000001</c:v>
                </c:pt>
                <c:pt idx="7">
                  <c:v>3.1219999999999999</c:v>
                </c:pt>
                <c:pt idx="8">
                  <c:v>0.92599999999999993</c:v>
                </c:pt>
                <c:pt idx="9">
                  <c:v>0.85600000000000009</c:v>
                </c:pt>
                <c:pt idx="10">
                  <c:v>0.50800000000000001</c:v>
                </c:pt>
                <c:pt idx="11">
                  <c:v>0.51800000000000013</c:v>
                </c:pt>
                <c:pt idx="12">
                  <c:v>2.6699999999999995</c:v>
                </c:pt>
                <c:pt idx="13">
                  <c:v>3.194</c:v>
                </c:pt>
                <c:pt idx="14">
                  <c:v>0.67400000000000004</c:v>
                </c:pt>
                <c:pt idx="15">
                  <c:v>0.55399999999999994</c:v>
                </c:pt>
                <c:pt idx="16">
                  <c:v>0.40200000000000002</c:v>
                </c:pt>
                <c:pt idx="17">
                  <c:v>0.89600000000000013</c:v>
                </c:pt>
                <c:pt idx="18">
                  <c:v>1.4339999999999997</c:v>
                </c:pt>
                <c:pt idx="19">
                  <c:v>1.9575</c:v>
                </c:pt>
                <c:pt idx="20">
                  <c:v>0.64399999999999991</c:v>
                </c:pt>
                <c:pt idx="21">
                  <c:v>0.6319999999999999</c:v>
                </c:pt>
                <c:pt idx="22">
                  <c:v>0.34249999999999997</c:v>
                </c:pt>
                <c:pt idx="23">
                  <c:v>0.59600000000000009</c:v>
                </c:pt>
                <c:pt idx="24">
                  <c:v>2.38</c:v>
                </c:pt>
                <c:pt idx="25">
                  <c:v>2.3120000000000003</c:v>
                </c:pt>
                <c:pt idx="26">
                  <c:v>0.39599999999999996</c:v>
                </c:pt>
                <c:pt idx="27">
                  <c:v>0.46200000000000002</c:v>
                </c:pt>
                <c:pt idx="28">
                  <c:v>0.64333333333333342</c:v>
                </c:pt>
                <c:pt idx="29">
                  <c:v>0.42599999999999988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5008"/>
        <c:axId val="77865344"/>
      </c:barChart>
      <c:catAx>
        <c:axId val="288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 sz="1200" b="0">
                    <a:latin typeface="Times New Roman" pitchFamily="18" charset="0"/>
                    <a:cs typeface="Times New Roman" pitchFamily="18" charset="0"/>
                  </a:rPr>
                  <a:t>Perlakuan</a:t>
                </a:r>
              </a:p>
            </c:rich>
          </c:tx>
          <c:layout>
            <c:manualLayout>
              <c:xMode val="edge"/>
              <c:yMode val="edge"/>
              <c:x val="0.4804922249040478"/>
              <c:y val="0.90046296296296291"/>
            </c:manualLayout>
          </c:layout>
          <c:overlay val="0"/>
        </c:title>
        <c:majorTickMark val="none"/>
        <c:minorTickMark val="none"/>
        <c:tickLblPos val="nextTo"/>
        <c:crossAx val="77865344"/>
        <c:crosses val="autoZero"/>
        <c:auto val="1"/>
        <c:lblAlgn val="ctr"/>
        <c:lblOffset val="100"/>
        <c:noMultiLvlLbl val="0"/>
      </c:catAx>
      <c:valAx>
        <c:axId val="7786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 sz="1200" b="0">
                    <a:latin typeface="Times New Roman" pitchFamily="18" charset="0"/>
                    <a:cs typeface="Times New Roman" pitchFamily="18" charset="0"/>
                  </a:rPr>
                  <a:t>Pertambahan diameter (mm)</a:t>
                </a:r>
              </a:p>
            </c:rich>
          </c:tx>
          <c:layout>
            <c:manualLayout>
              <c:xMode val="edge"/>
              <c:yMode val="edge"/>
              <c:x val="2.2333891680625349E-2"/>
              <c:y val="0.1485072178477690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887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Pertambahan Diameter Balsa 22MST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33310259294511"/>
          <c:y val="0.19480351414406533"/>
          <c:w val="0.68632247892090414"/>
          <c:h val="0.62808216681248175"/>
        </c:manualLayout>
      </c:layout>
      <c:lineChart>
        <c:grouping val="standard"/>
        <c:varyColors val="0"/>
        <c:ser>
          <c:idx val="0"/>
          <c:order val="0"/>
          <c:tx>
            <c:strRef>
              <c:f>'grafik AB'!$A$3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AB'!$B$3:$L$3</c:f>
              <c:numCache>
                <c:formatCode>0.00</c:formatCode>
                <c:ptCount val="11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  <c:pt idx="8">
                  <c:v>1.748</c:v>
                </c:pt>
                <c:pt idx="9">
                  <c:v>1.8359999999999999</c:v>
                </c:pt>
                <c:pt idx="10">
                  <c:v>2.048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'grafik AB'!$A$4</c:f>
              <c:strCache>
                <c:ptCount val="1"/>
                <c:pt idx="0">
                  <c:v>A1B0C0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AB'!$B$4:$L$4</c:f>
              <c:numCache>
                <c:formatCode>0.00</c:formatCode>
                <c:ptCount val="11"/>
                <c:pt idx="0">
                  <c:v>0.28799999999999992</c:v>
                </c:pt>
                <c:pt idx="1">
                  <c:v>0.53599999999999992</c:v>
                </c:pt>
                <c:pt idx="2">
                  <c:v>0.86599999999999999</c:v>
                </c:pt>
                <c:pt idx="3">
                  <c:v>1.1060000000000001</c:v>
                </c:pt>
                <c:pt idx="4">
                  <c:v>1.506</c:v>
                </c:pt>
                <c:pt idx="5">
                  <c:v>1.6599999999999997</c:v>
                </c:pt>
                <c:pt idx="6">
                  <c:v>1.89</c:v>
                </c:pt>
                <c:pt idx="7">
                  <c:v>2.2359999999999998</c:v>
                </c:pt>
                <c:pt idx="8">
                  <c:v>2.3200000000000003</c:v>
                </c:pt>
                <c:pt idx="9">
                  <c:v>2.4260000000000002</c:v>
                </c:pt>
                <c:pt idx="10">
                  <c:v>2.6219999999999999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'grafik AB'!$A$5</c:f>
              <c:strCache>
                <c:ptCount val="1"/>
                <c:pt idx="0">
                  <c:v>A0B1C0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AB'!$B$5:$L$5</c:f>
              <c:numCache>
                <c:formatCode>0.00</c:formatCode>
                <c:ptCount val="11"/>
                <c:pt idx="0">
                  <c:v>0.26</c:v>
                </c:pt>
                <c:pt idx="1">
                  <c:v>0.34799999999999998</c:v>
                </c:pt>
                <c:pt idx="2">
                  <c:v>0.55400000000000005</c:v>
                </c:pt>
                <c:pt idx="3">
                  <c:v>0.8859999999999999</c:v>
                </c:pt>
                <c:pt idx="4">
                  <c:v>1.0559999999999998</c:v>
                </c:pt>
                <c:pt idx="5">
                  <c:v>1.21</c:v>
                </c:pt>
                <c:pt idx="6">
                  <c:v>1.236</c:v>
                </c:pt>
                <c:pt idx="7">
                  <c:v>1.3320000000000001</c:v>
                </c:pt>
                <c:pt idx="8">
                  <c:v>1.4419999999999999</c:v>
                </c:pt>
                <c:pt idx="9">
                  <c:v>1.488</c:v>
                </c:pt>
                <c:pt idx="10">
                  <c:v>1.6140000000000001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'grafik AB'!$A$6</c:f>
              <c:strCache>
                <c:ptCount val="1"/>
                <c:pt idx="0">
                  <c:v>A1B1C0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AB'!$B$6:$L$6</c:f>
              <c:numCache>
                <c:formatCode>0.00</c:formatCode>
                <c:ptCount val="11"/>
                <c:pt idx="0">
                  <c:v>0.20999999999999996</c:v>
                </c:pt>
                <c:pt idx="1">
                  <c:v>0.45600000000000007</c:v>
                </c:pt>
                <c:pt idx="2">
                  <c:v>0.82</c:v>
                </c:pt>
                <c:pt idx="3">
                  <c:v>1.2459999999999998</c:v>
                </c:pt>
                <c:pt idx="4">
                  <c:v>1.506</c:v>
                </c:pt>
                <c:pt idx="5">
                  <c:v>1.7899999999999998</c:v>
                </c:pt>
                <c:pt idx="6">
                  <c:v>1.8719999999999999</c:v>
                </c:pt>
                <c:pt idx="7">
                  <c:v>1.9099999999999997</c:v>
                </c:pt>
                <c:pt idx="8">
                  <c:v>2.226</c:v>
                </c:pt>
                <c:pt idx="9">
                  <c:v>2.67</c:v>
                </c:pt>
                <c:pt idx="10">
                  <c:v>3.1219999999999999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'grafik AB'!$A$7</c:f>
              <c:strCache>
                <c:ptCount val="1"/>
                <c:pt idx="0">
                  <c:v>A0B2C0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AB'!$B$7:$L$7</c:f>
              <c:numCache>
                <c:formatCode>0.00</c:formatCode>
                <c:ptCount val="11"/>
                <c:pt idx="0">
                  <c:v>0.32800000000000007</c:v>
                </c:pt>
                <c:pt idx="1">
                  <c:v>0.64599999999999991</c:v>
                </c:pt>
                <c:pt idx="2">
                  <c:v>1.0900000000000001</c:v>
                </c:pt>
                <c:pt idx="3">
                  <c:v>1.486</c:v>
                </c:pt>
                <c:pt idx="4">
                  <c:v>1.7459999999999998</c:v>
                </c:pt>
                <c:pt idx="5">
                  <c:v>2.0159999999999996</c:v>
                </c:pt>
                <c:pt idx="6">
                  <c:v>2.2119999999999997</c:v>
                </c:pt>
                <c:pt idx="7">
                  <c:v>2.3340000000000005</c:v>
                </c:pt>
                <c:pt idx="8">
                  <c:v>2.3419999999999996</c:v>
                </c:pt>
                <c:pt idx="9">
                  <c:v>2.4059999999999997</c:v>
                </c:pt>
                <c:pt idx="10">
                  <c:v>2.6699999999999995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'grafik AB'!$A$8</c:f>
              <c:strCache>
                <c:ptCount val="1"/>
                <c:pt idx="0">
                  <c:v>A1B2C0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AB'!$B$8:$L$8</c:f>
              <c:numCache>
                <c:formatCode>0.00</c:formatCode>
                <c:ptCount val="11"/>
                <c:pt idx="0">
                  <c:v>0.32600000000000001</c:v>
                </c:pt>
                <c:pt idx="1">
                  <c:v>0.65</c:v>
                </c:pt>
                <c:pt idx="2">
                  <c:v>1.1259999999999999</c:v>
                </c:pt>
                <c:pt idx="3">
                  <c:v>1.6619999999999997</c:v>
                </c:pt>
                <c:pt idx="4">
                  <c:v>1.8539999999999999</c:v>
                </c:pt>
                <c:pt idx="5">
                  <c:v>2.3479999999999999</c:v>
                </c:pt>
                <c:pt idx="6">
                  <c:v>2.4739999999999998</c:v>
                </c:pt>
                <c:pt idx="7">
                  <c:v>2.8119999999999998</c:v>
                </c:pt>
                <c:pt idx="8">
                  <c:v>2.96</c:v>
                </c:pt>
                <c:pt idx="9">
                  <c:v>3.05</c:v>
                </c:pt>
                <c:pt idx="10">
                  <c:v>3.194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'grafik AB'!$A$9</c:f>
              <c:strCache>
                <c:ptCount val="1"/>
                <c:pt idx="0">
                  <c:v>A0B3C0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AB'!$B$9:$L$9</c:f>
              <c:numCache>
                <c:formatCode>0.00</c:formatCode>
                <c:ptCount val="11"/>
                <c:pt idx="0">
                  <c:v>0.15199999999999997</c:v>
                </c:pt>
                <c:pt idx="1">
                  <c:v>0.20799999999999996</c:v>
                </c:pt>
                <c:pt idx="2">
                  <c:v>0.36399999999999999</c:v>
                </c:pt>
                <c:pt idx="3">
                  <c:v>0.53400000000000003</c:v>
                </c:pt>
                <c:pt idx="4">
                  <c:v>0.71399999999999997</c:v>
                </c:pt>
                <c:pt idx="5">
                  <c:v>0.9880000000000001</c:v>
                </c:pt>
                <c:pt idx="6">
                  <c:v>1.05</c:v>
                </c:pt>
                <c:pt idx="7">
                  <c:v>1.1580000000000001</c:v>
                </c:pt>
                <c:pt idx="8">
                  <c:v>1.4059999999999999</c:v>
                </c:pt>
                <c:pt idx="9">
                  <c:v>1.4159999999999999</c:v>
                </c:pt>
                <c:pt idx="10">
                  <c:v>1.4339999999999997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'grafik AB'!$A$10</c:f>
              <c:strCache>
                <c:ptCount val="1"/>
                <c:pt idx="0">
                  <c:v>A1B3C0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AB'!$B$10:$L$10</c:f>
              <c:numCache>
                <c:formatCode>0.00</c:formatCode>
                <c:ptCount val="11"/>
                <c:pt idx="0">
                  <c:v>0.28250000000000003</c:v>
                </c:pt>
                <c:pt idx="1">
                  <c:v>0.52</c:v>
                </c:pt>
                <c:pt idx="2">
                  <c:v>0.73750000000000004</c:v>
                </c:pt>
                <c:pt idx="3">
                  <c:v>1.02</c:v>
                </c:pt>
                <c:pt idx="4">
                  <c:v>1.165</c:v>
                </c:pt>
                <c:pt idx="5">
                  <c:v>1.3025</c:v>
                </c:pt>
                <c:pt idx="6">
                  <c:v>1.3850000000000002</c:v>
                </c:pt>
                <c:pt idx="7">
                  <c:v>1.5400000000000003</c:v>
                </c:pt>
                <c:pt idx="8">
                  <c:v>1.8650000000000002</c:v>
                </c:pt>
                <c:pt idx="9">
                  <c:v>1.9075000000000002</c:v>
                </c:pt>
                <c:pt idx="10">
                  <c:v>1.9575</c:v>
                </c:pt>
              </c:numCache>
            </c:numRef>
          </c:val>
          <c:smooth val="1"/>
        </c:ser>
        <c:ser>
          <c:idx val="8"/>
          <c:order val="8"/>
          <c:tx>
            <c:strRef>
              <c:f>'grafik AB'!$A$11</c:f>
              <c:strCache>
                <c:ptCount val="1"/>
                <c:pt idx="0">
                  <c:v>A0B4C0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AB'!$B$11:$L$11</c:f>
              <c:numCache>
                <c:formatCode>0.00</c:formatCode>
                <c:ptCount val="11"/>
                <c:pt idx="0">
                  <c:v>0.21399999999999991</c:v>
                </c:pt>
                <c:pt idx="1">
                  <c:v>0.5159999999999999</c:v>
                </c:pt>
                <c:pt idx="2">
                  <c:v>0.71</c:v>
                </c:pt>
                <c:pt idx="3">
                  <c:v>1.1399999999999999</c:v>
                </c:pt>
                <c:pt idx="4">
                  <c:v>1.46</c:v>
                </c:pt>
                <c:pt idx="5">
                  <c:v>1.528</c:v>
                </c:pt>
                <c:pt idx="6">
                  <c:v>1.6620000000000001</c:v>
                </c:pt>
                <c:pt idx="7">
                  <c:v>1.69</c:v>
                </c:pt>
                <c:pt idx="8">
                  <c:v>1.9680000000000004</c:v>
                </c:pt>
                <c:pt idx="9">
                  <c:v>2.1279999999999997</c:v>
                </c:pt>
                <c:pt idx="10">
                  <c:v>2.38</c:v>
                </c:pt>
              </c:numCache>
            </c:numRef>
          </c:val>
          <c:smooth val="1"/>
        </c:ser>
        <c:ser>
          <c:idx val="9"/>
          <c:order val="9"/>
          <c:tx>
            <c:strRef>
              <c:f>'grafik AB'!$A$12</c:f>
              <c:strCache>
                <c:ptCount val="1"/>
                <c:pt idx="0">
                  <c:v>A1B4C0</c:v>
                </c:pt>
              </c:strCache>
            </c:strRef>
          </c:tx>
          <c:cat>
            <c:numRef>
              <c:f>'grafik AB'!$B$2:$L$2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AB'!$B$12:$L$12</c:f>
              <c:numCache>
                <c:formatCode>0.00</c:formatCode>
                <c:ptCount val="11"/>
                <c:pt idx="0">
                  <c:v>0.35599999999999998</c:v>
                </c:pt>
                <c:pt idx="1">
                  <c:v>0.57599999999999985</c:v>
                </c:pt>
                <c:pt idx="2">
                  <c:v>0.97399999999999998</c:v>
                </c:pt>
                <c:pt idx="3">
                  <c:v>1.502</c:v>
                </c:pt>
                <c:pt idx="4">
                  <c:v>1.716</c:v>
                </c:pt>
                <c:pt idx="5">
                  <c:v>1.8199999999999998</c:v>
                </c:pt>
                <c:pt idx="6">
                  <c:v>1.8599999999999999</c:v>
                </c:pt>
                <c:pt idx="7">
                  <c:v>1.9080000000000001</c:v>
                </c:pt>
                <c:pt idx="8">
                  <c:v>2.008</c:v>
                </c:pt>
                <c:pt idx="9">
                  <c:v>2.12</c:v>
                </c:pt>
                <c:pt idx="10">
                  <c:v>2.3120000000000003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35968"/>
        <c:axId val="79627392"/>
      </c:lineChart>
      <c:catAx>
        <c:axId val="780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Minggu ke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627392"/>
        <c:crosses val="autoZero"/>
        <c:auto val="1"/>
        <c:lblAlgn val="ctr"/>
        <c:lblOffset val="100"/>
        <c:noMultiLvlLbl val="0"/>
      </c:catAx>
      <c:valAx>
        <c:axId val="7962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Diameter (mm)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803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 sz="1400" b="0" i="0" baseline="0">
                <a:effectLst/>
                <a:latin typeface="Times New Roman" pitchFamily="18" charset="0"/>
                <a:cs typeface="Times New Roman" pitchFamily="18" charset="0"/>
              </a:rPr>
              <a:t>Interaksi Asam Humat dan Pb Terhadap Pertambahan Tinggi Balsa 22MST</a:t>
            </a:r>
            <a:endParaRPr lang="id-ID" sz="14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55895048002721"/>
          <c:y val="0.24214129483814523"/>
          <c:w val="0.70598913507904537"/>
          <c:h val="0.58400845727617379"/>
        </c:manualLayout>
      </c:layout>
      <c:lineChart>
        <c:grouping val="standard"/>
        <c:varyColors val="0"/>
        <c:ser>
          <c:idx val="0"/>
          <c:order val="0"/>
          <c:tx>
            <c:strRef>
              <c:f>'grafik AC'!$A$2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AC'!$B$2:$L$2</c:f>
              <c:numCache>
                <c:formatCode>0.00</c:formatCode>
                <c:ptCount val="11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  <c:pt idx="8">
                  <c:v>1.748</c:v>
                </c:pt>
                <c:pt idx="9">
                  <c:v>1.8359999999999999</c:v>
                </c:pt>
                <c:pt idx="10">
                  <c:v>2.048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AC'!$A$3</c:f>
              <c:strCache>
                <c:ptCount val="1"/>
                <c:pt idx="0">
                  <c:v>A1B0C0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AC'!$B$3:$L$3</c:f>
              <c:numCache>
                <c:formatCode>0.00</c:formatCode>
                <c:ptCount val="11"/>
                <c:pt idx="0">
                  <c:v>0.28799999999999992</c:v>
                </c:pt>
                <c:pt idx="1">
                  <c:v>0.53599999999999992</c:v>
                </c:pt>
                <c:pt idx="2">
                  <c:v>0.86599999999999999</c:v>
                </c:pt>
                <c:pt idx="3">
                  <c:v>1.1060000000000001</c:v>
                </c:pt>
                <c:pt idx="4">
                  <c:v>1.506</c:v>
                </c:pt>
                <c:pt idx="5">
                  <c:v>1.6599999999999997</c:v>
                </c:pt>
                <c:pt idx="6">
                  <c:v>1.89</c:v>
                </c:pt>
                <c:pt idx="7">
                  <c:v>2.2359999999999998</c:v>
                </c:pt>
                <c:pt idx="8">
                  <c:v>2.3200000000000003</c:v>
                </c:pt>
                <c:pt idx="9">
                  <c:v>2.4260000000000002</c:v>
                </c:pt>
                <c:pt idx="10">
                  <c:v>2.6219999999999999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AC'!$A$4</c:f>
              <c:strCache>
                <c:ptCount val="1"/>
                <c:pt idx="0">
                  <c:v>A0B0C1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AC'!$B$4:$L$4</c:f>
              <c:numCache>
                <c:formatCode>0.00</c:formatCode>
                <c:ptCount val="11"/>
                <c:pt idx="0">
                  <c:v>4.3999999999999997E-2</c:v>
                </c:pt>
                <c:pt idx="1">
                  <c:v>9.6000000000000002E-2</c:v>
                </c:pt>
                <c:pt idx="2">
                  <c:v>0.12799999999999995</c:v>
                </c:pt>
                <c:pt idx="3">
                  <c:v>0.16999999999999998</c:v>
                </c:pt>
                <c:pt idx="4">
                  <c:v>0.28199999999999992</c:v>
                </c:pt>
                <c:pt idx="5">
                  <c:v>0.32599999999999996</c:v>
                </c:pt>
                <c:pt idx="6">
                  <c:v>0.31599999999999995</c:v>
                </c:pt>
                <c:pt idx="7">
                  <c:v>0.36199999999999993</c:v>
                </c:pt>
                <c:pt idx="8">
                  <c:v>0.372</c:v>
                </c:pt>
                <c:pt idx="9">
                  <c:v>0.38</c:v>
                </c:pt>
                <c:pt idx="10">
                  <c:v>0.38999999999999996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AC'!$A$5</c:f>
              <c:strCache>
                <c:ptCount val="1"/>
                <c:pt idx="0">
                  <c:v>A1B0C1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AC'!$B$5:$L$5</c:f>
              <c:numCache>
                <c:formatCode>0.00</c:formatCode>
                <c:ptCount val="11"/>
                <c:pt idx="0">
                  <c:v>0.26999999999999996</c:v>
                </c:pt>
                <c:pt idx="1">
                  <c:v>0.35</c:v>
                </c:pt>
                <c:pt idx="2">
                  <c:v>0.5119999999999999</c:v>
                </c:pt>
                <c:pt idx="3">
                  <c:v>0.57799999999999996</c:v>
                </c:pt>
                <c:pt idx="4">
                  <c:v>0.65799999999999992</c:v>
                </c:pt>
                <c:pt idx="5">
                  <c:v>0.69799999999999995</c:v>
                </c:pt>
                <c:pt idx="6">
                  <c:v>0.71799999999999986</c:v>
                </c:pt>
                <c:pt idx="7">
                  <c:v>0.78400000000000003</c:v>
                </c:pt>
                <c:pt idx="8">
                  <c:v>0.77200000000000002</c:v>
                </c:pt>
                <c:pt idx="9">
                  <c:v>0.78599999999999992</c:v>
                </c:pt>
                <c:pt idx="10">
                  <c:v>0.81399999999999983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AC'!$A$6</c:f>
              <c:strCache>
                <c:ptCount val="1"/>
                <c:pt idx="0">
                  <c:v>A0B0C2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AC'!$B$6:$L$6</c:f>
              <c:numCache>
                <c:formatCode>0.00</c:formatCode>
                <c:ptCount val="11"/>
                <c:pt idx="0">
                  <c:v>4.4000000000000039E-2</c:v>
                </c:pt>
                <c:pt idx="1">
                  <c:v>0.182</c:v>
                </c:pt>
                <c:pt idx="2">
                  <c:v>0.25000000000000006</c:v>
                </c:pt>
                <c:pt idx="3">
                  <c:v>0.30400000000000005</c:v>
                </c:pt>
                <c:pt idx="4">
                  <c:v>0.35800000000000004</c:v>
                </c:pt>
                <c:pt idx="5">
                  <c:v>0.42200000000000004</c:v>
                </c:pt>
                <c:pt idx="6">
                  <c:v>0.47000000000000008</c:v>
                </c:pt>
                <c:pt idx="7">
                  <c:v>0.55600000000000005</c:v>
                </c:pt>
                <c:pt idx="8">
                  <c:v>0.46600000000000003</c:v>
                </c:pt>
                <c:pt idx="9">
                  <c:v>0.52199999999999991</c:v>
                </c:pt>
                <c:pt idx="10">
                  <c:v>0.62200000000000011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AC'!$A$7</c:f>
              <c:strCache>
                <c:ptCount val="1"/>
                <c:pt idx="0">
                  <c:v>A1B0C2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AC'!$B$7:$L$7</c:f>
              <c:numCache>
                <c:formatCode>0.00</c:formatCode>
                <c:ptCount val="11"/>
                <c:pt idx="0">
                  <c:v>6.0000000000000095E-2</c:v>
                </c:pt>
                <c:pt idx="1">
                  <c:v>8.4000000000000116E-2</c:v>
                </c:pt>
                <c:pt idx="2">
                  <c:v>0.13199999999999995</c:v>
                </c:pt>
                <c:pt idx="3">
                  <c:v>0.19400000000000001</c:v>
                </c:pt>
                <c:pt idx="4">
                  <c:v>0.22600000000000003</c:v>
                </c:pt>
                <c:pt idx="5">
                  <c:v>0.27000000000000007</c:v>
                </c:pt>
                <c:pt idx="6">
                  <c:v>0.29600000000000004</c:v>
                </c:pt>
                <c:pt idx="7">
                  <c:v>0.38</c:v>
                </c:pt>
                <c:pt idx="8">
                  <c:v>0.38800000000000001</c:v>
                </c:pt>
                <c:pt idx="9">
                  <c:v>0.43200000000000005</c:v>
                </c:pt>
                <c:pt idx="10">
                  <c:v>0.50600000000000001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9120"/>
        <c:axId val="79675392"/>
      </c:lineChart>
      <c:catAx>
        <c:axId val="7966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Perlakuan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675392"/>
        <c:crosses val="autoZero"/>
        <c:auto val="1"/>
        <c:lblAlgn val="ctr"/>
        <c:lblOffset val="100"/>
        <c:noMultiLvlLbl val="0"/>
      </c:catAx>
      <c:valAx>
        <c:axId val="7967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Pertambahan diameter (mm)</a:t>
                </a:r>
              </a:p>
            </c:rich>
          </c:tx>
          <c:layout>
            <c:manualLayout>
              <c:xMode val="edge"/>
              <c:yMode val="edge"/>
              <c:x val="1.3289036544850499E-2"/>
              <c:y val="0.2282524059492563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966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 sz="1400" b="0" i="0" baseline="0">
                <a:effectLst/>
                <a:latin typeface="Times New Roman" pitchFamily="18" charset="0"/>
                <a:cs typeface="Times New Roman" pitchFamily="18" charset="0"/>
              </a:rPr>
              <a:t>Interaksi FMA dan Pb Terhadap Pertambahan Diameter  Balsa 22MST</a:t>
            </a:r>
            <a:endParaRPr lang="id-ID" sz="14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BC'!$A$2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BC'!$B$2:$L$2</c:f>
              <c:numCache>
                <c:formatCode>0.00</c:formatCode>
                <c:ptCount val="11"/>
                <c:pt idx="0">
                  <c:v>0.22199999999999992</c:v>
                </c:pt>
                <c:pt idx="1">
                  <c:v>0.4</c:v>
                </c:pt>
                <c:pt idx="2">
                  <c:v>0.66600000000000004</c:v>
                </c:pt>
                <c:pt idx="3">
                  <c:v>0.93399999999999994</c:v>
                </c:pt>
                <c:pt idx="4">
                  <c:v>1.1240000000000001</c:v>
                </c:pt>
                <c:pt idx="5">
                  <c:v>1.288</c:v>
                </c:pt>
                <c:pt idx="6">
                  <c:v>1.42</c:v>
                </c:pt>
                <c:pt idx="7">
                  <c:v>1.6759999999999997</c:v>
                </c:pt>
                <c:pt idx="8">
                  <c:v>1.748</c:v>
                </c:pt>
                <c:pt idx="9">
                  <c:v>1.8359999999999999</c:v>
                </c:pt>
                <c:pt idx="10">
                  <c:v>2.048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BC'!$A$3</c:f>
              <c:strCache>
                <c:ptCount val="1"/>
                <c:pt idx="0">
                  <c:v>A0B0C1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BC'!$B$3:$L$3</c:f>
              <c:numCache>
                <c:formatCode>0.00</c:formatCode>
                <c:ptCount val="11"/>
                <c:pt idx="0">
                  <c:v>4.3999999999999997E-2</c:v>
                </c:pt>
                <c:pt idx="1">
                  <c:v>9.6000000000000002E-2</c:v>
                </c:pt>
                <c:pt idx="2">
                  <c:v>0.12799999999999995</c:v>
                </c:pt>
                <c:pt idx="3">
                  <c:v>0.16999999999999998</c:v>
                </c:pt>
                <c:pt idx="4">
                  <c:v>0.28199999999999992</c:v>
                </c:pt>
                <c:pt idx="5">
                  <c:v>0.32599999999999996</c:v>
                </c:pt>
                <c:pt idx="6">
                  <c:v>0.31599999999999995</c:v>
                </c:pt>
                <c:pt idx="7">
                  <c:v>0.36199999999999993</c:v>
                </c:pt>
                <c:pt idx="8">
                  <c:v>0.372</c:v>
                </c:pt>
                <c:pt idx="9">
                  <c:v>0.38</c:v>
                </c:pt>
                <c:pt idx="10">
                  <c:v>0.38999999999999996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BC'!$A$4</c:f>
              <c:strCache>
                <c:ptCount val="1"/>
                <c:pt idx="0">
                  <c:v>A0B0C2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BC'!$B$4:$L$4</c:f>
              <c:numCache>
                <c:formatCode>0.00</c:formatCode>
                <c:ptCount val="11"/>
                <c:pt idx="0">
                  <c:v>4.4000000000000039E-2</c:v>
                </c:pt>
                <c:pt idx="1">
                  <c:v>0.182</c:v>
                </c:pt>
                <c:pt idx="2">
                  <c:v>0.25000000000000006</c:v>
                </c:pt>
                <c:pt idx="3">
                  <c:v>0.30400000000000005</c:v>
                </c:pt>
                <c:pt idx="4">
                  <c:v>0.35800000000000004</c:v>
                </c:pt>
                <c:pt idx="5">
                  <c:v>0.42200000000000004</c:v>
                </c:pt>
                <c:pt idx="6">
                  <c:v>0.47000000000000008</c:v>
                </c:pt>
                <c:pt idx="7">
                  <c:v>0.55600000000000005</c:v>
                </c:pt>
                <c:pt idx="8">
                  <c:v>0.46600000000000003</c:v>
                </c:pt>
                <c:pt idx="9">
                  <c:v>0.52199999999999991</c:v>
                </c:pt>
                <c:pt idx="10">
                  <c:v>0.62200000000000011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BC'!$A$5</c:f>
              <c:strCache>
                <c:ptCount val="1"/>
                <c:pt idx="0">
                  <c:v>A0B1C0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BC'!$B$5:$L$5</c:f>
              <c:numCache>
                <c:formatCode>0.00</c:formatCode>
                <c:ptCount val="11"/>
                <c:pt idx="0">
                  <c:v>0.26</c:v>
                </c:pt>
                <c:pt idx="1">
                  <c:v>0.34799999999999998</c:v>
                </c:pt>
                <c:pt idx="2">
                  <c:v>0.55400000000000005</c:v>
                </c:pt>
                <c:pt idx="3">
                  <c:v>0.8859999999999999</c:v>
                </c:pt>
                <c:pt idx="4">
                  <c:v>1.0559999999999998</c:v>
                </c:pt>
                <c:pt idx="5">
                  <c:v>1.21</c:v>
                </c:pt>
                <c:pt idx="6">
                  <c:v>1.236</c:v>
                </c:pt>
                <c:pt idx="7">
                  <c:v>1.3320000000000001</c:v>
                </c:pt>
                <c:pt idx="8">
                  <c:v>1.4419999999999999</c:v>
                </c:pt>
                <c:pt idx="9">
                  <c:v>1.488</c:v>
                </c:pt>
                <c:pt idx="10">
                  <c:v>1.6140000000000001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BC'!$A$6</c:f>
              <c:strCache>
                <c:ptCount val="1"/>
                <c:pt idx="0">
                  <c:v>A0B1C1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BC'!$B$6:$L$6</c:f>
              <c:numCache>
                <c:formatCode>0.00</c:formatCode>
                <c:ptCount val="11"/>
                <c:pt idx="0">
                  <c:v>0.15599999999999997</c:v>
                </c:pt>
                <c:pt idx="1">
                  <c:v>0.21800000000000003</c:v>
                </c:pt>
                <c:pt idx="2">
                  <c:v>0.30199999999999999</c:v>
                </c:pt>
                <c:pt idx="3">
                  <c:v>0.38800000000000001</c:v>
                </c:pt>
                <c:pt idx="4">
                  <c:v>0.45199999999999996</c:v>
                </c:pt>
                <c:pt idx="5">
                  <c:v>0.52200000000000002</c:v>
                </c:pt>
                <c:pt idx="6">
                  <c:v>0.58200000000000007</c:v>
                </c:pt>
                <c:pt idx="7">
                  <c:v>0.63800000000000012</c:v>
                </c:pt>
                <c:pt idx="8">
                  <c:v>0.69600000000000006</c:v>
                </c:pt>
                <c:pt idx="9">
                  <c:v>0.84599999999999986</c:v>
                </c:pt>
                <c:pt idx="10">
                  <c:v>0.92599999999999993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BC'!$A$7</c:f>
              <c:strCache>
                <c:ptCount val="1"/>
                <c:pt idx="0">
                  <c:v>A0B1C2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BC'!$B$7:$L$7</c:f>
              <c:numCache>
                <c:formatCode>0.00</c:formatCode>
                <c:ptCount val="11"/>
                <c:pt idx="0">
                  <c:v>3.1999999999999987E-2</c:v>
                </c:pt>
                <c:pt idx="1">
                  <c:v>8.6000000000000035E-2</c:v>
                </c:pt>
                <c:pt idx="2">
                  <c:v>0.15</c:v>
                </c:pt>
                <c:pt idx="3">
                  <c:v>0.21799999999999997</c:v>
                </c:pt>
                <c:pt idx="4">
                  <c:v>0.254</c:v>
                </c:pt>
                <c:pt idx="5">
                  <c:v>0.28799999999999998</c:v>
                </c:pt>
                <c:pt idx="6">
                  <c:v>0.314</c:v>
                </c:pt>
                <c:pt idx="7">
                  <c:v>0.36399999999999999</c:v>
                </c:pt>
                <c:pt idx="8">
                  <c:v>0.39800000000000002</c:v>
                </c:pt>
                <c:pt idx="9">
                  <c:v>0.4459999999999999</c:v>
                </c:pt>
                <c:pt idx="10">
                  <c:v>0.50800000000000001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'grafik BC'!$A$8</c:f>
              <c:strCache>
                <c:ptCount val="1"/>
                <c:pt idx="0">
                  <c:v>A0B2C0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BC'!$B$8:$L$8</c:f>
              <c:numCache>
                <c:formatCode>0.00</c:formatCode>
                <c:ptCount val="11"/>
                <c:pt idx="0">
                  <c:v>0.32800000000000007</c:v>
                </c:pt>
                <c:pt idx="1">
                  <c:v>0.64599999999999991</c:v>
                </c:pt>
                <c:pt idx="2">
                  <c:v>1.0900000000000001</c:v>
                </c:pt>
                <c:pt idx="3">
                  <c:v>1.486</c:v>
                </c:pt>
                <c:pt idx="4">
                  <c:v>1.7459999999999998</c:v>
                </c:pt>
                <c:pt idx="5">
                  <c:v>2.0159999999999996</c:v>
                </c:pt>
                <c:pt idx="6">
                  <c:v>2.2119999999999997</c:v>
                </c:pt>
                <c:pt idx="7">
                  <c:v>2.3340000000000005</c:v>
                </c:pt>
                <c:pt idx="8">
                  <c:v>2.3419999999999996</c:v>
                </c:pt>
                <c:pt idx="9">
                  <c:v>2.4059999999999997</c:v>
                </c:pt>
                <c:pt idx="10">
                  <c:v>2.6699999999999995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'grafik BC'!$A$9</c:f>
              <c:strCache>
                <c:ptCount val="1"/>
                <c:pt idx="0">
                  <c:v>A0B2C1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BC'!$B$9:$L$9</c:f>
              <c:numCache>
                <c:formatCode>0.00</c:formatCode>
                <c:ptCount val="11"/>
                <c:pt idx="0">
                  <c:v>7.5999999999999984E-2</c:v>
                </c:pt>
                <c:pt idx="1">
                  <c:v>0.16600000000000001</c:v>
                </c:pt>
                <c:pt idx="2">
                  <c:v>0.24199999999999994</c:v>
                </c:pt>
                <c:pt idx="3">
                  <c:v>0.28600000000000003</c:v>
                </c:pt>
                <c:pt idx="4">
                  <c:v>0.35199999999999998</c:v>
                </c:pt>
                <c:pt idx="5">
                  <c:v>0.39</c:v>
                </c:pt>
                <c:pt idx="6">
                  <c:v>0.45600000000000007</c:v>
                </c:pt>
                <c:pt idx="7">
                  <c:v>0.55000000000000004</c:v>
                </c:pt>
                <c:pt idx="8">
                  <c:v>0.60799999999999998</c:v>
                </c:pt>
                <c:pt idx="9">
                  <c:v>0.65200000000000014</c:v>
                </c:pt>
                <c:pt idx="10">
                  <c:v>0.67400000000000004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'grafik BC'!$A$10</c:f>
              <c:strCache>
                <c:ptCount val="1"/>
                <c:pt idx="0">
                  <c:v>A0B2C2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BC'!$B$10:$L$10</c:f>
              <c:numCache>
                <c:formatCode>0.00</c:formatCode>
                <c:ptCount val="11"/>
                <c:pt idx="0">
                  <c:v>5.7999999999999961E-2</c:v>
                </c:pt>
                <c:pt idx="1">
                  <c:v>0.12399999999999997</c:v>
                </c:pt>
                <c:pt idx="2">
                  <c:v>0.19599999999999995</c:v>
                </c:pt>
                <c:pt idx="3">
                  <c:v>0.22999999999999998</c:v>
                </c:pt>
                <c:pt idx="4">
                  <c:v>0.26200000000000001</c:v>
                </c:pt>
                <c:pt idx="5">
                  <c:v>0.28600000000000003</c:v>
                </c:pt>
                <c:pt idx="6">
                  <c:v>0.30599999999999994</c:v>
                </c:pt>
                <c:pt idx="7">
                  <c:v>0.32999999999999996</c:v>
                </c:pt>
                <c:pt idx="8">
                  <c:v>0.376</c:v>
                </c:pt>
                <c:pt idx="9">
                  <c:v>0.35799999999999998</c:v>
                </c:pt>
                <c:pt idx="10">
                  <c:v>0.40200000000000002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'grafik BC'!$A$11</c:f>
              <c:strCache>
                <c:ptCount val="1"/>
                <c:pt idx="0">
                  <c:v>A0B3C0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BC'!$B$11:$L$11</c:f>
              <c:numCache>
                <c:formatCode>0.00</c:formatCode>
                <c:ptCount val="11"/>
                <c:pt idx="0">
                  <c:v>0.15199999999999997</c:v>
                </c:pt>
                <c:pt idx="1">
                  <c:v>0.20799999999999996</c:v>
                </c:pt>
                <c:pt idx="2">
                  <c:v>0.36399999999999999</c:v>
                </c:pt>
                <c:pt idx="3">
                  <c:v>0.53400000000000003</c:v>
                </c:pt>
                <c:pt idx="4">
                  <c:v>0.71399999999999997</c:v>
                </c:pt>
                <c:pt idx="5">
                  <c:v>0.9880000000000001</c:v>
                </c:pt>
                <c:pt idx="6">
                  <c:v>1.05</c:v>
                </c:pt>
                <c:pt idx="7">
                  <c:v>1.1580000000000001</c:v>
                </c:pt>
                <c:pt idx="8">
                  <c:v>1.4059999999999999</c:v>
                </c:pt>
                <c:pt idx="9">
                  <c:v>1.4159999999999999</c:v>
                </c:pt>
                <c:pt idx="10">
                  <c:v>1.4339999999999997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'grafik BC'!$A$12</c:f>
              <c:strCache>
                <c:ptCount val="1"/>
                <c:pt idx="0">
                  <c:v>A0B3C1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BC'!$B$12:$L$12</c:f>
              <c:numCache>
                <c:formatCode>0.00</c:formatCode>
                <c:ptCount val="11"/>
                <c:pt idx="0">
                  <c:v>0.10799999999999992</c:v>
                </c:pt>
                <c:pt idx="1">
                  <c:v>0.16599999999999993</c:v>
                </c:pt>
                <c:pt idx="2">
                  <c:v>0.27199999999999991</c:v>
                </c:pt>
                <c:pt idx="3">
                  <c:v>0.30199999999999988</c:v>
                </c:pt>
                <c:pt idx="4">
                  <c:v>0.35199999999999987</c:v>
                </c:pt>
                <c:pt idx="5">
                  <c:v>0.3879999999999999</c:v>
                </c:pt>
                <c:pt idx="6">
                  <c:v>0.44199999999999989</c:v>
                </c:pt>
                <c:pt idx="7">
                  <c:v>0.56799999999999995</c:v>
                </c:pt>
                <c:pt idx="8">
                  <c:v>0.61799999999999999</c:v>
                </c:pt>
                <c:pt idx="9">
                  <c:v>0.64399999999999991</c:v>
                </c:pt>
                <c:pt idx="10">
                  <c:v>0.64399999999999991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'grafik BC'!$A$13</c:f>
              <c:strCache>
                <c:ptCount val="1"/>
                <c:pt idx="0">
                  <c:v>A0B3C2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BC'!$B$13:$L$13</c:f>
              <c:numCache>
                <c:formatCode>0.00</c:formatCode>
                <c:ptCount val="11"/>
                <c:pt idx="0">
                  <c:v>2.5000000000000022E-2</c:v>
                </c:pt>
                <c:pt idx="1">
                  <c:v>9.000000000000008E-2</c:v>
                </c:pt>
                <c:pt idx="2">
                  <c:v>0.11750000000000005</c:v>
                </c:pt>
                <c:pt idx="3">
                  <c:v>0.14000000000000007</c:v>
                </c:pt>
                <c:pt idx="4">
                  <c:v>0.17500000000000004</c:v>
                </c:pt>
                <c:pt idx="5">
                  <c:v>0.22250000000000003</c:v>
                </c:pt>
                <c:pt idx="6">
                  <c:v>0.25499999999999995</c:v>
                </c:pt>
                <c:pt idx="7">
                  <c:v>0.27499999999999997</c:v>
                </c:pt>
                <c:pt idx="8">
                  <c:v>0.34249999999999997</c:v>
                </c:pt>
                <c:pt idx="9">
                  <c:v>0.34249999999999997</c:v>
                </c:pt>
                <c:pt idx="10">
                  <c:v>0.34249999999999997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'grafik BC'!$A$14</c:f>
              <c:strCache>
                <c:ptCount val="1"/>
                <c:pt idx="0">
                  <c:v>A0B4C0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BC'!$B$14:$L$14</c:f>
              <c:numCache>
                <c:formatCode>0.00</c:formatCode>
                <c:ptCount val="11"/>
                <c:pt idx="0">
                  <c:v>0.21399999999999991</c:v>
                </c:pt>
                <c:pt idx="1">
                  <c:v>0.5159999999999999</c:v>
                </c:pt>
                <c:pt idx="2">
                  <c:v>0.71</c:v>
                </c:pt>
                <c:pt idx="3">
                  <c:v>1.1399999999999999</c:v>
                </c:pt>
                <c:pt idx="4">
                  <c:v>1.46</c:v>
                </c:pt>
                <c:pt idx="5">
                  <c:v>1.528</c:v>
                </c:pt>
                <c:pt idx="6">
                  <c:v>1.6620000000000001</c:v>
                </c:pt>
                <c:pt idx="7">
                  <c:v>1.69</c:v>
                </c:pt>
                <c:pt idx="8">
                  <c:v>1.9680000000000004</c:v>
                </c:pt>
                <c:pt idx="9">
                  <c:v>2.1279999999999997</c:v>
                </c:pt>
                <c:pt idx="10">
                  <c:v>2.38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'grafik BC'!$A$15</c:f>
              <c:strCache>
                <c:ptCount val="1"/>
                <c:pt idx="0">
                  <c:v>A0B4C1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BC'!$B$15:$L$15</c:f>
              <c:numCache>
                <c:formatCode>0.00</c:formatCode>
                <c:ptCount val="11"/>
                <c:pt idx="0">
                  <c:v>6.7999999999999977E-2</c:v>
                </c:pt>
                <c:pt idx="1">
                  <c:v>0.13399999999999998</c:v>
                </c:pt>
                <c:pt idx="2">
                  <c:v>0.16399999999999998</c:v>
                </c:pt>
                <c:pt idx="3">
                  <c:v>0.19</c:v>
                </c:pt>
                <c:pt idx="4">
                  <c:v>0.22400000000000003</c:v>
                </c:pt>
                <c:pt idx="5">
                  <c:v>0.27200000000000002</c:v>
                </c:pt>
                <c:pt idx="6">
                  <c:v>0.32999999999999996</c:v>
                </c:pt>
                <c:pt idx="7">
                  <c:v>0.40800000000000003</c:v>
                </c:pt>
                <c:pt idx="8">
                  <c:v>0.372</c:v>
                </c:pt>
                <c:pt idx="9">
                  <c:v>0.378</c:v>
                </c:pt>
                <c:pt idx="10">
                  <c:v>0.39599999999999996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'grafik BC'!$A$16</c:f>
              <c:strCache>
                <c:ptCount val="1"/>
                <c:pt idx="0">
                  <c:v>A0B4C2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BC'!$B$16:$L$16</c:f>
              <c:numCache>
                <c:formatCode>0.00</c:formatCode>
                <c:ptCount val="11"/>
                <c:pt idx="0">
                  <c:v>3.0000000000000027E-2</c:v>
                </c:pt>
                <c:pt idx="1">
                  <c:v>9.6666666666666679E-2</c:v>
                </c:pt>
                <c:pt idx="2">
                  <c:v>0.1433333333333334</c:v>
                </c:pt>
                <c:pt idx="3">
                  <c:v>0.17666666666666675</c:v>
                </c:pt>
                <c:pt idx="4">
                  <c:v>0.19000000000000003</c:v>
                </c:pt>
                <c:pt idx="5">
                  <c:v>0.28333333333333338</c:v>
                </c:pt>
                <c:pt idx="6">
                  <c:v>0.39666666666666667</c:v>
                </c:pt>
                <c:pt idx="7">
                  <c:v>0.45666666666666672</c:v>
                </c:pt>
                <c:pt idx="8">
                  <c:v>0.56999999999999995</c:v>
                </c:pt>
                <c:pt idx="9">
                  <c:v>0.57666666666666666</c:v>
                </c:pt>
                <c:pt idx="10">
                  <c:v>0.64333333333333342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84960"/>
        <c:axId val="81386880"/>
      </c:lineChart>
      <c:catAx>
        <c:axId val="8138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Perlakuan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386880"/>
        <c:crosses val="autoZero"/>
        <c:auto val="1"/>
        <c:lblAlgn val="ctr"/>
        <c:lblOffset val="100"/>
        <c:noMultiLvlLbl val="0"/>
      </c:catAx>
      <c:valAx>
        <c:axId val="81386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Pertambahan Diameter (mm)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138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470961</xdr:colOff>
      <xdr:row>1</xdr:row>
      <xdr:rowOff>80963</xdr:rowOff>
    </xdr:from>
    <xdr:to>
      <xdr:col>33</xdr:col>
      <xdr:colOff>128059</xdr:colOff>
      <xdr:row>15</xdr:row>
      <xdr:rowOff>23813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16</xdr:row>
      <xdr:rowOff>52387</xdr:rowOff>
    </xdr:from>
    <xdr:to>
      <xdr:col>14</xdr:col>
      <xdr:colOff>371474</xdr:colOff>
      <xdr:row>29</xdr:row>
      <xdr:rowOff>195262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33337</xdr:rowOff>
    </xdr:from>
    <xdr:to>
      <xdr:col>10</xdr:col>
      <xdr:colOff>85725</xdr:colOff>
      <xdr:row>26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138112</xdr:rowOff>
    </xdr:from>
    <xdr:to>
      <xdr:col>13</xdr:col>
      <xdr:colOff>304800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16</xdr:row>
      <xdr:rowOff>109535</xdr:rowOff>
    </xdr:from>
    <xdr:to>
      <xdr:col>11</xdr:col>
      <xdr:colOff>200025</xdr:colOff>
      <xdr:row>38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>
      <selection activeCell="L4" sqref="L4:L153"/>
    </sheetView>
  </sheetViews>
  <sheetFormatPr defaultRowHeight="15" x14ac:dyDescent="0.25"/>
  <cols>
    <col min="1" max="1" width="10.85546875" bestFit="1" customWidth="1"/>
    <col min="2" max="2" width="6.85546875" style="16" bestFit="1" customWidth="1"/>
  </cols>
  <sheetData>
    <row r="1" spans="1:12" x14ac:dyDescent="0.25">
      <c r="A1" s="1"/>
    </row>
    <row r="2" spans="1:12" ht="15.75" x14ac:dyDescent="0.25">
      <c r="A2" s="2" t="s">
        <v>0</v>
      </c>
      <c r="B2" s="17" t="s">
        <v>32</v>
      </c>
      <c r="C2" s="7" t="s">
        <v>33</v>
      </c>
      <c r="D2" s="6" t="s">
        <v>34</v>
      </c>
      <c r="E2" s="6" t="s">
        <v>35</v>
      </c>
      <c r="F2" s="8" t="s">
        <v>36</v>
      </c>
      <c r="G2" s="8" t="s">
        <v>37</v>
      </c>
      <c r="H2" s="8" t="s">
        <v>38</v>
      </c>
      <c r="I2" s="8" t="s">
        <v>39</v>
      </c>
      <c r="J2" s="8" t="s">
        <v>523</v>
      </c>
      <c r="K2" s="8" t="s">
        <v>524</v>
      </c>
      <c r="L2" s="8" t="s">
        <v>525</v>
      </c>
    </row>
    <row r="3" spans="1:12" ht="15.75" x14ac:dyDescent="0.25">
      <c r="A3" s="3" t="s">
        <v>1</v>
      </c>
      <c r="B3" s="17" t="s">
        <v>40</v>
      </c>
      <c r="C3" s="9" t="s">
        <v>40</v>
      </c>
      <c r="D3" s="9" t="s">
        <v>40</v>
      </c>
      <c r="E3" s="9" t="s">
        <v>40</v>
      </c>
      <c r="F3" s="9" t="s">
        <v>40</v>
      </c>
      <c r="G3" s="9" t="s">
        <v>40</v>
      </c>
      <c r="H3" s="9" t="s">
        <v>40</v>
      </c>
      <c r="I3" s="9" t="s">
        <v>40</v>
      </c>
      <c r="J3" s="9" t="s">
        <v>40</v>
      </c>
      <c r="K3" s="9" t="s">
        <v>40</v>
      </c>
      <c r="L3" s="9" t="s">
        <v>40</v>
      </c>
    </row>
    <row r="4" spans="1:12" ht="15.75" x14ac:dyDescent="0.25">
      <c r="A4" s="2" t="s">
        <v>2</v>
      </c>
      <c r="B4" s="18">
        <v>0</v>
      </c>
      <c r="C4" s="18" t="s">
        <v>267</v>
      </c>
      <c r="D4" s="18" t="s">
        <v>193</v>
      </c>
      <c r="E4" s="18" t="s">
        <v>236</v>
      </c>
      <c r="F4" s="18" t="s">
        <v>182</v>
      </c>
      <c r="G4" s="18" t="s">
        <v>207</v>
      </c>
      <c r="H4" s="18" t="s">
        <v>183</v>
      </c>
      <c r="I4" s="18" t="s">
        <v>170</v>
      </c>
      <c r="J4" t="s">
        <v>233</v>
      </c>
      <c r="K4" t="s">
        <v>351</v>
      </c>
      <c r="L4" t="s">
        <v>225</v>
      </c>
    </row>
    <row r="5" spans="1:12" ht="15.75" x14ac:dyDescent="0.25">
      <c r="A5" s="2" t="s">
        <v>3</v>
      </c>
      <c r="B5" s="18" t="s">
        <v>213</v>
      </c>
      <c r="C5" s="18" t="s">
        <v>270</v>
      </c>
      <c r="D5" s="18" t="s">
        <v>271</v>
      </c>
      <c r="E5" s="18" t="s">
        <v>272</v>
      </c>
      <c r="F5" s="18" t="s">
        <v>273</v>
      </c>
      <c r="G5" s="18" t="s">
        <v>174</v>
      </c>
      <c r="H5" s="18" t="s">
        <v>274</v>
      </c>
      <c r="I5" s="18" t="s">
        <v>171</v>
      </c>
      <c r="J5" t="s">
        <v>526</v>
      </c>
      <c r="K5" t="s">
        <v>527</v>
      </c>
      <c r="L5" t="s">
        <v>528</v>
      </c>
    </row>
    <row r="6" spans="1:12" ht="15.75" x14ac:dyDescent="0.25">
      <c r="A6" s="2" t="s">
        <v>4</v>
      </c>
      <c r="B6" s="18" t="s">
        <v>236</v>
      </c>
      <c r="C6" s="18" t="s">
        <v>189</v>
      </c>
      <c r="D6" s="18" t="s">
        <v>275</v>
      </c>
      <c r="E6" s="18" t="s">
        <v>276</v>
      </c>
      <c r="F6" s="18">
        <v>1</v>
      </c>
      <c r="G6" s="18" t="s">
        <v>277</v>
      </c>
      <c r="H6" s="18" t="s">
        <v>278</v>
      </c>
      <c r="I6" s="18" t="s">
        <v>172</v>
      </c>
      <c r="J6" t="s">
        <v>358</v>
      </c>
      <c r="K6" t="s">
        <v>529</v>
      </c>
      <c r="L6" t="s">
        <v>530</v>
      </c>
    </row>
    <row r="7" spans="1:12" ht="15.75" x14ac:dyDescent="0.25">
      <c r="A7" s="2" t="s">
        <v>5</v>
      </c>
      <c r="B7" s="18" t="s">
        <v>216</v>
      </c>
      <c r="C7" s="18" t="s">
        <v>215</v>
      </c>
      <c r="D7" s="18" t="s">
        <v>279</v>
      </c>
      <c r="E7" s="18" t="s">
        <v>280</v>
      </c>
      <c r="F7" s="18" t="s">
        <v>281</v>
      </c>
      <c r="G7" s="18" t="s">
        <v>282</v>
      </c>
      <c r="H7" s="18" t="s">
        <v>277</v>
      </c>
      <c r="I7" s="18" t="s">
        <v>173</v>
      </c>
      <c r="J7" t="s">
        <v>531</v>
      </c>
      <c r="K7" t="s">
        <v>531</v>
      </c>
      <c r="L7" t="s">
        <v>322</v>
      </c>
    </row>
    <row r="8" spans="1:12" ht="15.75" x14ac:dyDescent="0.25">
      <c r="A8" s="2" t="s">
        <v>6</v>
      </c>
      <c r="B8" s="18" t="s">
        <v>234</v>
      </c>
      <c r="C8" s="18" t="s">
        <v>207</v>
      </c>
      <c r="D8" s="18" t="s">
        <v>283</v>
      </c>
      <c r="E8" s="18" t="s">
        <v>196</v>
      </c>
      <c r="F8" s="18" t="s">
        <v>284</v>
      </c>
      <c r="G8" s="18" t="s">
        <v>272</v>
      </c>
      <c r="H8" s="18" t="s">
        <v>285</v>
      </c>
      <c r="I8" s="18" t="s">
        <v>174</v>
      </c>
      <c r="J8" t="s">
        <v>357</v>
      </c>
      <c r="K8" t="s">
        <v>302</v>
      </c>
      <c r="L8" t="s">
        <v>532</v>
      </c>
    </row>
    <row r="9" spans="1:12" ht="15.75" x14ac:dyDescent="0.25">
      <c r="A9" s="2" t="s">
        <v>7</v>
      </c>
      <c r="B9" s="18" t="s">
        <v>217</v>
      </c>
      <c r="C9" s="18" t="s">
        <v>220</v>
      </c>
      <c r="D9" s="18" t="s">
        <v>286</v>
      </c>
      <c r="E9" s="18" t="s">
        <v>287</v>
      </c>
      <c r="F9" s="18" t="s">
        <v>288</v>
      </c>
      <c r="G9" s="18" t="s">
        <v>289</v>
      </c>
      <c r="H9" s="18" t="s">
        <v>290</v>
      </c>
      <c r="I9" s="18" t="s">
        <v>175</v>
      </c>
      <c r="J9" t="s">
        <v>533</v>
      </c>
      <c r="K9" t="s">
        <v>534</v>
      </c>
      <c r="L9" t="s">
        <v>535</v>
      </c>
    </row>
    <row r="10" spans="1:12" ht="15.75" x14ac:dyDescent="0.25">
      <c r="A10" s="2" t="s">
        <v>8</v>
      </c>
      <c r="B10" s="18" t="s">
        <v>231</v>
      </c>
      <c r="C10" s="18" t="s">
        <v>198</v>
      </c>
      <c r="D10" s="18" t="s">
        <v>291</v>
      </c>
      <c r="E10" s="18" t="s">
        <v>292</v>
      </c>
      <c r="F10" s="18" t="s">
        <v>293</v>
      </c>
      <c r="G10" s="18" t="s">
        <v>294</v>
      </c>
      <c r="H10" s="18" t="s">
        <v>295</v>
      </c>
      <c r="I10" s="18" t="s">
        <v>176</v>
      </c>
      <c r="J10" t="s">
        <v>176</v>
      </c>
      <c r="K10" t="s">
        <v>331</v>
      </c>
      <c r="L10" t="s">
        <v>376</v>
      </c>
    </row>
    <row r="11" spans="1:12" ht="15.75" x14ac:dyDescent="0.25">
      <c r="A11" s="2" t="s">
        <v>9</v>
      </c>
      <c r="B11" s="18" t="s">
        <v>385</v>
      </c>
      <c r="C11" s="18" t="s">
        <v>236</v>
      </c>
      <c r="D11" s="18" t="s">
        <v>207</v>
      </c>
      <c r="E11" s="18" t="s">
        <v>243</v>
      </c>
      <c r="F11" s="18" t="s">
        <v>280</v>
      </c>
      <c r="G11" s="18" t="s">
        <v>296</v>
      </c>
      <c r="H11" s="18" t="s">
        <v>297</v>
      </c>
      <c r="I11" s="18" t="s">
        <v>177</v>
      </c>
      <c r="J11" t="s">
        <v>374</v>
      </c>
      <c r="K11" t="s">
        <v>536</v>
      </c>
      <c r="L11" t="s">
        <v>328</v>
      </c>
    </row>
    <row r="12" spans="1:12" ht="15.75" x14ac:dyDescent="0.25">
      <c r="A12" s="2" t="s">
        <v>10</v>
      </c>
      <c r="B12" s="18" t="s">
        <v>237</v>
      </c>
      <c r="C12" s="18" t="s">
        <v>215</v>
      </c>
      <c r="D12" s="18" t="s">
        <v>195</v>
      </c>
      <c r="E12" s="18" t="s">
        <v>214</v>
      </c>
      <c r="F12" s="18" t="s">
        <v>298</v>
      </c>
      <c r="G12" s="18" t="s">
        <v>196</v>
      </c>
      <c r="H12" s="18" t="s">
        <v>268</v>
      </c>
      <c r="I12" s="18" t="s">
        <v>178</v>
      </c>
      <c r="J12" t="s">
        <v>537</v>
      </c>
      <c r="K12" t="s">
        <v>277</v>
      </c>
      <c r="L12" t="s">
        <v>277</v>
      </c>
    </row>
    <row r="13" spans="1:12" ht="15.75" x14ac:dyDescent="0.25">
      <c r="A13" s="2" t="s">
        <v>11</v>
      </c>
      <c r="B13" s="18" t="s">
        <v>299</v>
      </c>
      <c r="C13" s="18" t="s">
        <v>190</v>
      </c>
      <c r="D13" s="18" t="s">
        <v>300</v>
      </c>
      <c r="E13" s="18" t="s">
        <v>301</v>
      </c>
      <c r="F13" s="18" t="s">
        <v>302</v>
      </c>
      <c r="G13" s="18" t="s">
        <v>303</v>
      </c>
      <c r="H13" s="18" t="s">
        <v>291</v>
      </c>
      <c r="I13" s="18" t="s">
        <v>179</v>
      </c>
      <c r="J13" t="s">
        <v>538</v>
      </c>
      <c r="K13" t="s">
        <v>171</v>
      </c>
      <c r="L13" t="s">
        <v>347</v>
      </c>
    </row>
    <row r="14" spans="1:12" ht="15.75" x14ac:dyDescent="0.25">
      <c r="A14" s="2" t="s">
        <v>12</v>
      </c>
      <c r="B14" s="18" t="s">
        <v>304</v>
      </c>
      <c r="C14" s="18" t="s">
        <v>388</v>
      </c>
      <c r="D14" s="18" t="s">
        <v>388</v>
      </c>
      <c r="E14" s="18" t="s">
        <v>385</v>
      </c>
      <c r="F14" s="18" t="s">
        <v>305</v>
      </c>
      <c r="G14" s="18" t="s">
        <v>266</v>
      </c>
      <c r="H14" s="18" t="s">
        <v>266</v>
      </c>
      <c r="I14" s="18" t="s">
        <v>180</v>
      </c>
      <c r="J14" t="s">
        <v>180</v>
      </c>
      <c r="K14" t="s">
        <v>180</v>
      </c>
      <c r="L14" t="s">
        <v>180</v>
      </c>
    </row>
    <row r="15" spans="1:12" ht="15.75" x14ac:dyDescent="0.25">
      <c r="A15" s="2" t="s">
        <v>13</v>
      </c>
      <c r="B15" s="18" t="s">
        <v>306</v>
      </c>
      <c r="C15" s="18" t="s">
        <v>304</v>
      </c>
      <c r="D15" s="18" t="s">
        <v>307</v>
      </c>
      <c r="E15" s="18" t="s">
        <v>250</v>
      </c>
      <c r="F15" s="18" t="s">
        <v>191</v>
      </c>
      <c r="G15" s="18" t="s">
        <v>189</v>
      </c>
      <c r="H15" s="18" t="s">
        <v>209</v>
      </c>
      <c r="I15" s="18" t="s">
        <v>181</v>
      </c>
      <c r="J15" t="s">
        <v>316</v>
      </c>
      <c r="K15" t="s">
        <v>316</v>
      </c>
      <c r="L15" t="s">
        <v>316</v>
      </c>
    </row>
    <row r="16" spans="1:12" ht="15.75" x14ac:dyDescent="0.25">
      <c r="A16" s="2" t="s">
        <v>14</v>
      </c>
      <c r="B16" s="18" t="s">
        <v>306</v>
      </c>
      <c r="C16" s="18" t="s">
        <v>385</v>
      </c>
      <c r="D16" s="18" t="s">
        <v>266</v>
      </c>
      <c r="E16" s="18" t="s">
        <v>215</v>
      </c>
      <c r="F16" s="18" t="s">
        <v>211</v>
      </c>
      <c r="G16" s="18" t="s">
        <v>262</v>
      </c>
      <c r="H16" s="18" t="s">
        <v>308</v>
      </c>
      <c r="I16" s="18" t="s">
        <v>182</v>
      </c>
      <c r="J16" t="s">
        <v>182</v>
      </c>
      <c r="K16" t="s">
        <v>182</v>
      </c>
      <c r="L16" t="s">
        <v>195</v>
      </c>
    </row>
    <row r="17" spans="1:12" ht="15.75" x14ac:dyDescent="0.25">
      <c r="A17" s="2" t="s">
        <v>15</v>
      </c>
      <c r="B17" s="18" t="s">
        <v>385</v>
      </c>
      <c r="C17" s="18" t="s">
        <v>266</v>
      </c>
      <c r="D17" s="18" t="s">
        <v>299</v>
      </c>
      <c r="E17" s="18" t="s">
        <v>193</v>
      </c>
      <c r="F17" s="18" t="s">
        <v>236</v>
      </c>
      <c r="G17" s="18" t="s">
        <v>215</v>
      </c>
      <c r="H17" s="18" t="s">
        <v>309</v>
      </c>
      <c r="I17" s="18" t="s">
        <v>183</v>
      </c>
      <c r="J17" t="s">
        <v>181</v>
      </c>
      <c r="K17" t="s">
        <v>324</v>
      </c>
      <c r="L17" t="s">
        <v>324</v>
      </c>
    </row>
    <row r="18" spans="1:12" ht="15.75" x14ac:dyDescent="0.25">
      <c r="A18" s="2" t="s">
        <v>16</v>
      </c>
      <c r="B18" s="18" t="s">
        <v>386</v>
      </c>
      <c r="C18" s="18" t="s">
        <v>266</v>
      </c>
      <c r="D18" s="18" t="s">
        <v>299</v>
      </c>
      <c r="E18" s="18" t="s">
        <v>236</v>
      </c>
      <c r="F18" s="18" t="s">
        <v>236</v>
      </c>
      <c r="G18" s="18" t="s">
        <v>182</v>
      </c>
      <c r="H18" s="18" t="s">
        <v>238</v>
      </c>
      <c r="I18" s="18" t="s">
        <v>184</v>
      </c>
      <c r="J18" t="s">
        <v>217</v>
      </c>
      <c r="K18" t="s">
        <v>217</v>
      </c>
      <c r="L18" t="s">
        <v>309</v>
      </c>
    </row>
    <row r="19" spans="1:12" ht="15.75" x14ac:dyDescent="0.25">
      <c r="A19" s="4" t="s">
        <v>17</v>
      </c>
      <c r="B19" s="18" t="s">
        <v>248</v>
      </c>
      <c r="C19" s="18" t="s">
        <v>170</v>
      </c>
      <c r="D19" s="18" t="s">
        <v>310</v>
      </c>
      <c r="E19" s="18" t="s">
        <v>311</v>
      </c>
      <c r="F19" s="18" t="s">
        <v>283</v>
      </c>
      <c r="G19" s="18" t="s">
        <v>190</v>
      </c>
      <c r="H19" s="18" t="s">
        <v>312</v>
      </c>
      <c r="I19" s="18" t="s">
        <v>185</v>
      </c>
      <c r="J19" t="s">
        <v>199</v>
      </c>
      <c r="K19" t="s">
        <v>199</v>
      </c>
      <c r="L19" t="s">
        <v>196</v>
      </c>
    </row>
    <row r="20" spans="1:12" ht="15.75" x14ac:dyDescent="0.25">
      <c r="A20" s="2" t="s">
        <v>18</v>
      </c>
      <c r="B20" s="18" t="s">
        <v>195</v>
      </c>
      <c r="C20" s="18" t="s">
        <v>235</v>
      </c>
      <c r="D20" s="18" t="s">
        <v>212</v>
      </c>
      <c r="E20" s="18" t="s">
        <v>210</v>
      </c>
      <c r="F20" s="18" t="s">
        <v>241</v>
      </c>
      <c r="G20" s="18" t="s">
        <v>313</v>
      </c>
      <c r="H20" s="18" t="s">
        <v>314</v>
      </c>
      <c r="I20" s="18" t="s">
        <v>186</v>
      </c>
      <c r="J20" t="s">
        <v>539</v>
      </c>
      <c r="K20" t="s">
        <v>539</v>
      </c>
      <c r="L20" t="s">
        <v>539</v>
      </c>
    </row>
    <row r="21" spans="1:12" ht="15.75" x14ac:dyDescent="0.25">
      <c r="A21" s="2" t="s">
        <v>19</v>
      </c>
      <c r="B21" s="18" t="s">
        <v>191</v>
      </c>
      <c r="C21" s="18" t="s">
        <v>220</v>
      </c>
      <c r="D21" s="18" t="s">
        <v>312</v>
      </c>
      <c r="E21" s="18" t="s">
        <v>210</v>
      </c>
      <c r="F21" s="18" t="s">
        <v>245</v>
      </c>
      <c r="G21" s="18" t="s">
        <v>249</v>
      </c>
      <c r="H21" s="18" t="s">
        <v>249</v>
      </c>
      <c r="I21" s="18" t="s">
        <v>185</v>
      </c>
      <c r="J21" t="s">
        <v>310</v>
      </c>
      <c r="K21" t="s">
        <v>232</v>
      </c>
      <c r="L21" t="s">
        <v>249</v>
      </c>
    </row>
    <row r="22" spans="1:12" ht="15.75" x14ac:dyDescent="0.25">
      <c r="A22" s="2" t="s">
        <v>20</v>
      </c>
      <c r="B22" s="18" t="s">
        <v>264</v>
      </c>
      <c r="C22" s="18" t="s">
        <v>385</v>
      </c>
      <c r="D22" s="18" t="s">
        <v>237</v>
      </c>
      <c r="E22" s="18" t="s">
        <v>236</v>
      </c>
      <c r="F22" s="18" t="s">
        <v>309</v>
      </c>
      <c r="G22" s="18" t="s">
        <v>211</v>
      </c>
      <c r="H22" s="18" t="s">
        <v>207</v>
      </c>
      <c r="I22" s="18" t="s">
        <v>187</v>
      </c>
      <c r="J22" t="s">
        <v>187</v>
      </c>
      <c r="K22" t="s">
        <v>187</v>
      </c>
      <c r="L22" t="s">
        <v>187</v>
      </c>
    </row>
    <row r="23" spans="1:12" ht="15.75" x14ac:dyDescent="0.25">
      <c r="A23" s="2" t="s">
        <v>21</v>
      </c>
      <c r="B23" s="18" t="s">
        <v>266</v>
      </c>
      <c r="C23" s="18" t="s">
        <v>216</v>
      </c>
      <c r="D23" s="18" t="s">
        <v>308</v>
      </c>
      <c r="E23" s="18" t="s">
        <v>184</v>
      </c>
      <c r="F23" s="18" t="s">
        <v>315</v>
      </c>
      <c r="G23" s="18" t="s">
        <v>316</v>
      </c>
      <c r="H23" s="18" t="s">
        <v>220</v>
      </c>
      <c r="I23" s="18" t="s">
        <v>188</v>
      </c>
      <c r="J23" t="s">
        <v>185</v>
      </c>
      <c r="K23" t="s">
        <v>185</v>
      </c>
      <c r="L23" t="s">
        <v>185</v>
      </c>
    </row>
    <row r="24" spans="1:12" ht="15.75" x14ac:dyDescent="0.25">
      <c r="A24" s="2" t="s">
        <v>22</v>
      </c>
      <c r="B24" s="18" t="s">
        <v>306</v>
      </c>
      <c r="C24" s="18" t="s">
        <v>261</v>
      </c>
      <c r="D24" s="18" t="s">
        <v>217</v>
      </c>
      <c r="E24" s="18" t="s">
        <v>309</v>
      </c>
      <c r="F24" s="18" t="s">
        <v>238</v>
      </c>
      <c r="G24" s="18" t="s">
        <v>207</v>
      </c>
      <c r="H24" s="18" t="s">
        <v>209</v>
      </c>
      <c r="I24" s="18" t="s">
        <v>188</v>
      </c>
      <c r="J24" t="s">
        <v>324</v>
      </c>
      <c r="K24" t="s">
        <v>324</v>
      </c>
      <c r="L24" t="s">
        <v>208</v>
      </c>
    </row>
    <row r="25" spans="1:12" ht="15.75" x14ac:dyDescent="0.25">
      <c r="A25" s="2" t="s">
        <v>23</v>
      </c>
      <c r="B25" s="18" t="s">
        <v>250</v>
      </c>
      <c r="C25" s="18" t="s">
        <v>263</v>
      </c>
      <c r="D25" s="18" t="s">
        <v>266</v>
      </c>
      <c r="E25" s="18" t="s">
        <v>182</v>
      </c>
      <c r="F25" s="18" t="s">
        <v>238</v>
      </c>
      <c r="G25" s="18" t="s">
        <v>184</v>
      </c>
      <c r="H25" s="18" t="s">
        <v>207</v>
      </c>
      <c r="I25" s="18" t="s">
        <v>189</v>
      </c>
      <c r="J25" t="s">
        <v>184</v>
      </c>
      <c r="K25" t="s">
        <v>316</v>
      </c>
      <c r="L25" t="s">
        <v>249</v>
      </c>
    </row>
    <row r="26" spans="1:12" ht="15.75" x14ac:dyDescent="0.25">
      <c r="A26" s="2" t="s">
        <v>24</v>
      </c>
      <c r="B26" s="18" t="s">
        <v>307</v>
      </c>
      <c r="C26" s="18" t="s">
        <v>236</v>
      </c>
      <c r="D26" s="18" t="s">
        <v>233</v>
      </c>
      <c r="E26" s="18" t="s">
        <v>191</v>
      </c>
      <c r="F26" s="18" t="s">
        <v>188</v>
      </c>
      <c r="G26" s="18" t="s">
        <v>232</v>
      </c>
      <c r="H26" s="18" t="s">
        <v>275</v>
      </c>
      <c r="I26" s="18" t="s">
        <v>190</v>
      </c>
      <c r="J26" t="s">
        <v>324</v>
      </c>
      <c r="K26" t="s">
        <v>231</v>
      </c>
      <c r="L26" t="s">
        <v>185</v>
      </c>
    </row>
    <row r="27" spans="1:12" ht="15.75" x14ac:dyDescent="0.25">
      <c r="A27" s="2" t="s">
        <v>25</v>
      </c>
      <c r="B27" s="18" t="s">
        <v>386</v>
      </c>
      <c r="C27" s="18" t="s">
        <v>237</v>
      </c>
      <c r="D27" s="18" t="s">
        <v>216</v>
      </c>
      <c r="E27" s="18" t="s">
        <v>236</v>
      </c>
      <c r="F27" s="18" t="s">
        <v>192</v>
      </c>
      <c r="G27" s="18" t="s">
        <v>182</v>
      </c>
      <c r="H27" s="18" t="s">
        <v>182</v>
      </c>
      <c r="I27" s="18" t="s">
        <v>170</v>
      </c>
      <c r="J27" t="s">
        <v>182</v>
      </c>
      <c r="K27" t="s">
        <v>182</v>
      </c>
      <c r="L27" t="s">
        <v>182</v>
      </c>
    </row>
    <row r="28" spans="1:12" ht="15.75" x14ac:dyDescent="0.25">
      <c r="A28" s="2" t="s">
        <v>26</v>
      </c>
      <c r="B28" s="18" t="s">
        <v>387</v>
      </c>
      <c r="C28" s="18" t="s">
        <v>265</v>
      </c>
      <c r="D28" s="18" t="s">
        <v>299</v>
      </c>
      <c r="E28" s="18" t="s">
        <v>236</v>
      </c>
      <c r="F28" s="18" t="s">
        <v>308</v>
      </c>
      <c r="G28" s="18" t="s">
        <v>207</v>
      </c>
      <c r="H28" s="18" t="s">
        <v>187</v>
      </c>
      <c r="I28" s="18" t="s">
        <v>191</v>
      </c>
      <c r="J28" t="s">
        <v>209</v>
      </c>
      <c r="K28" t="s">
        <v>209</v>
      </c>
      <c r="L28" t="s">
        <v>351</v>
      </c>
    </row>
    <row r="29" spans="1:12" ht="15.75" x14ac:dyDescent="0.25">
      <c r="A29" s="2" t="s">
        <v>27</v>
      </c>
      <c r="B29" s="18" t="s">
        <v>264</v>
      </c>
      <c r="C29" s="18" t="s">
        <v>385</v>
      </c>
      <c r="D29" s="18" t="s">
        <v>317</v>
      </c>
      <c r="E29" s="18" t="s">
        <v>216</v>
      </c>
      <c r="F29" s="18" t="s">
        <v>194</v>
      </c>
      <c r="G29" s="18" t="s">
        <v>261</v>
      </c>
      <c r="H29" s="18" t="s">
        <v>308</v>
      </c>
      <c r="I29" s="18" t="s">
        <v>192</v>
      </c>
      <c r="J29" t="s">
        <v>182</v>
      </c>
      <c r="K29" t="s">
        <v>217</v>
      </c>
      <c r="L29" t="s">
        <v>217</v>
      </c>
    </row>
    <row r="30" spans="1:12" ht="15.75" x14ac:dyDescent="0.25">
      <c r="A30" s="2" t="s">
        <v>28</v>
      </c>
      <c r="B30" s="18" t="s">
        <v>304</v>
      </c>
      <c r="C30" s="18" t="s">
        <v>264</v>
      </c>
      <c r="D30" s="18" t="s">
        <v>385</v>
      </c>
      <c r="E30" s="18" t="s">
        <v>305</v>
      </c>
      <c r="F30" s="18" t="s">
        <v>266</v>
      </c>
      <c r="G30" s="18" t="s">
        <v>237</v>
      </c>
      <c r="H30" s="18" t="s">
        <v>237</v>
      </c>
      <c r="I30" s="18" t="s">
        <v>193</v>
      </c>
      <c r="J30" t="s">
        <v>248</v>
      </c>
      <c r="K30" t="s">
        <v>207</v>
      </c>
      <c r="L30" t="s">
        <v>207</v>
      </c>
    </row>
    <row r="31" spans="1:12" ht="15.75" x14ac:dyDescent="0.25">
      <c r="A31" s="5" t="s">
        <v>29</v>
      </c>
      <c r="B31" s="18" t="s">
        <v>263</v>
      </c>
      <c r="C31" s="18" t="s">
        <v>263</v>
      </c>
      <c r="D31" s="18" t="s">
        <v>267</v>
      </c>
      <c r="E31" s="18" t="s">
        <v>318</v>
      </c>
      <c r="F31" s="18" t="s">
        <v>266</v>
      </c>
      <c r="G31" s="18" t="s">
        <v>180</v>
      </c>
      <c r="H31" s="18" t="s">
        <v>299</v>
      </c>
      <c r="I31" s="18" t="s">
        <v>194</v>
      </c>
      <c r="J31" t="s">
        <v>194</v>
      </c>
      <c r="K31" t="s">
        <v>194</v>
      </c>
      <c r="L31" t="s">
        <v>194</v>
      </c>
    </row>
    <row r="32" spans="1:12" ht="15.75" x14ac:dyDescent="0.25">
      <c r="A32" s="5" t="s">
        <v>30</v>
      </c>
      <c r="B32" s="18" t="s">
        <v>318</v>
      </c>
      <c r="C32" s="18" t="s">
        <v>266</v>
      </c>
      <c r="D32" s="18" t="s">
        <v>194</v>
      </c>
      <c r="E32" s="18" t="s">
        <v>236</v>
      </c>
      <c r="F32" s="18" t="s">
        <v>308</v>
      </c>
      <c r="G32" s="18" t="s">
        <v>192</v>
      </c>
      <c r="H32" s="18" t="s">
        <v>217</v>
      </c>
      <c r="I32" s="18" t="s">
        <v>195</v>
      </c>
      <c r="J32" t="s">
        <v>195</v>
      </c>
      <c r="K32" t="s">
        <v>195</v>
      </c>
      <c r="L32" t="s">
        <v>195</v>
      </c>
    </row>
    <row r="33" spans="1:12" ht="15.75" x14ac:dyDescent="0.25">
      <c r="A33" s="2" t="s">
        <v>31</v>
      </c>
      <c r="B33" s="18" t="s">
        <v>306</v>
      </c>
      <c r="C33" s="18" t="s">
        <v>307</v>
      </c>
      <c r="D33" s="18" t="s">
        <v>263</v>
      </c>
      <c r="E33" s="18" t="s">
        <v>192</v>
      </c>
      <c r="F33" s="18" t="s">
        <v>211</v>
      </c>
      <c r="G33" s="18" t="s">
        <v>319</v>
      </c>
      <c r="H33" s="18" t="s">
        <v>181</v>
      </c>
      <c r="I33" s="18" t="s">
        <v>196</v>
      </c>
      <c r="J33" t="s">
        <v>190</v>
      </c>
      <c r="K33" t="s">
        <v>276</v>
      </c>
      <c r="L33" t="s">
        <v>540</v>
      </c>
    </row>
    <row r="34" spans="1:12" ht="15.75" x14ac:dyDescent="0.25">
      <c r="A34" s="2" t="s">
        <v>41</v>
      </c>
      <c r="B34" s="18" t="s">
        <v>267</v>
      </c>
      <c r="C34" s="18" t="s">
        <v>237</v>
      </c>
      <c r="D34" s="18" t="s">
        <v>234</v>
      </c>
      <c r="E34" s="18" t="s">
        <v>238</v>
      </c>
      <c r="F34" s="18" t="s">
        <v>235</v>
      </c>
      <c r="G34" s="18" t="s">
        <v>262</v>
      </c>
      <c r="H34" s="18" t="s">
        <v>279</v>
      </c>
      <c r="I34" s="18" t="s">
        <v>197</v>
      </c>
      <c r="J34" t="s">
        <v>275</v>
      </c>
      <c r="K34" t="s">
        <v>275</v>
      </c>
      <c r="L34" t="s">
        <v>275</v>
      </c>
    </row>
    <row r="35" spans="1:12" ht="15.75" x14ac:dyDescent="0.25">
      <c r="A35" s="2" t="s">
        <v>42</v>
      </c>
      <c r="B35" s="18" t="s">
        <v>235</v>
      </c>
      <c r="C35" s="18" t="s">
        <v>187</v>
      </c>
      <c r="D35" s="18" t="s">
        <v>220</v>
      </c>
      <c r="E35" s="18" t="s">
        <v>197</v>
      </c>
      <c r="F35" s="18" t="s">
        <v>212</v>
      </c>
      <c r="G35" s="18" t="s">
        <v>320</v>
      </c>
      <c r="H35" s="18" t="s">
        <v>321</v>
      </c>
      <c r="I35" s="18" t="s">
        <v>198</v>
      </c>
      <c r="J35" t="s">
        <v>541</v>
      </c>
      <c r="K35" t="s">
        <v>541</v>
      </c>
      <c r="L35" t="s">
        <v>539</v>
      </c>
    </row>
    <row r="36" spans="1:12" ht="15.75" x14ac:dyDescent="0.25">
      <c r="A36" s="2" t="s">
        <v>43</v>
      </c>
      <c r="B36" s="18" t="s">
        <v>182</v>
      </c>
      <c r="C36" s="18" t="s">
        <v>191</v>
      </c>
      <c r="D36" s="18" t="s">
        <v>209</v>
      </c>
      <c r="E36" s="18" t="s">
        <v>314</v>
      </c>
      <c r="F36" s="18" t="s">
        <v>322</v>
      </c>
      <c r="G36" s="18" t="s">
        <v>323</v>
      </c>
      <c r="H36" s="18" t="s">
        <v>197</v>
      </c>
      <c r="I36" s="18" t="s">
        <v>199</v>
      </c>
      <c r="J36" t="s">
        <v>231</v>
      </c>
      <c r="K36" t="s">
        <v>231</v>
      </c>
      <c r="L36" t="s">
        <v>231</v>
      </c>
    </row>
    <row r="37" spans="1:12" ht="15.75" x14ac:dyDescent="0.25">
      <c r="A37" s="5" t="s">
        <v>44</v>
      </c>
      <c r="B37" s="18" t="s">
        <v>299</v>
      </c>
      <c r="C37" s="18" t="s">
        <v>261</v>
      </c>
      <c r="D37" s="18" t="s">
        <v>309</v>
      </c>
      <c r="E37" s="18" t="s">
        <v>235</v>
      </c>
      <c r="F37" s="18" t="s">
        <v>218</v>
      </c>
      <c r="G37" s="18" t="s">
        <v>315</v>
      </c>
      <c r="H37" s="18" t="s">
        <v>324</v>
      </c>
      <c r="I37" s="18" t="s">
        <v>200</v>
      </c>
      <c r="J37" t="s">
        <v>200</v>
      </c>
      <c r="K37" t="s">
        <v>200</v>
      </c>
      <c r="L37" t="s">
        <v>200</v>
      </c>
    </row>
    <row r="38" spans="1:12" ht="15.75" x14ac:dyDescent="0.25">
      <c r="A38" s="2" t="s">
        <v>45</v>
      </c>
      <c r="B38" s="18" t="s">
        <v>251</v>
      </c>
      <c r="C38" s="18" t="s">
        <v>213</v>
      </c>
      <c r="D38" s="18" t="s">
        <v>325</v>
      </c>
      <c r="E38" s="18" t="s">
        <v>179</v>
      </c>
      <c r="F38" s="18" t="s">
        <v>326</v>
      </c>
      <c r="G38" s="18" t="s">
        <v>327</v>
      </c>
      <c r="H38" s="18" t="s">
        <v>328</v>
      </c>
      <c r="I38" s="18" t="s">
        <v>201</v>
      </c>
      <c r="J38" t="s">
        <v>542</v>
      </c>
      <c r="K38" t="s">
        <v>543</v>
      </c>
      <c r="L38" t="s">
        <v>544</v>
      </c>
    </row>
    <row r="39" spans="1:12" ht="15.75" x14ac:dyDescent="0.25">
      <c r="A39" s="2" t="s">
        <v>46</v>
      </c>
      <c r="B39" s="18" t="s">
        <v>305</v>
      </c>
      <c r="C39" s="18" t="s">
        <v>270</v>
      </c>
      <c r="D39" s="18" t="s">
        <v>240</v>
      </c>
      <c r="E39" s="18" t="s">
        <v>329</v>
      </c>
      <c r="F39" s="18" t="s">
        <v>224</v>
      </c>
      <c r="G39" s="18" t="s">
        <v>330</v>
      </c>
      <c r="H39" s="18" t="s">
        <v>202</v>
      </c>
      <c r="I39" s="18" t="s">
        <v>202</v>
      </c>
      <c r="J39" t="s">
        <v>536</v>
      </c>
      <c r="K39" t="s">
        <v>545</v>
      </c>
      <c r="L39" t="s">
        <v>546</v>
      </c>
    </row>
    <row r="40" spans="1:12" ht="15.75" x14ac:dyDescent="0.25">
      <c r="A40" s="2" t="s">
        <v>47</v>
      </c>
      <c r="B40" s="18" t="s">
        <v>215</v>
      </c>
      <c r="C40" s="18" t="s">
        <v>218</v>
      </c>
      <c r="D40" s="18" t="s">
        <v>196</v>
      </c>
      <c r="E40" s="18" t="s">
        <v>294</v>
      </c>
      <c r="F40" s="18" t="s">
        <v>331</v>
      </c>
      <c r="G40" s="18" t="s">
        <v>290</v>
      </c>
      <c r="H40" s="18" t="s">
        <v>282</v>
      </c>
      <c r="I40" s="18" t="s">
        <v>203</v>
      </c>
      <c r="J40" t="s">
        <v>273</v>
      </c>
      <c r="K40" t="s">
        <v>273</v>
      </c>
      <c r="L40" t="s">
        <v>547</v>
      </c>
    </row>
    <row r="41" spans="1:12" ht="15.75" x14ac:dyDescent="0.25">
      <c r="A41" s="2" t="s">
        <v>48</v>
      </c>
      <c r="B41" s="18" t="s">
        <v>265</v>
      </c>
      <c r="C41" s="18" t="s">
        <v>207</v>
      </c>
      <c r="D41" s="18" t="s">
        <v>198</v>
      </c>
      <c r="E41" s="18" t="s">
        <v>332</v>
      </c>
      <c r="F41" s="18" t="s">
        <v>186</v>
      </c>
      <c r="G41" s="18" t="s">
        <v>277</v>
      </c>
      <c r="H41" s="18" t="s">
        <v>333</v>
      </c>
      <c r="I41" s="18" t="s">
        <v>204</v>
      </c>
      <c r="J41" t="s">
        <v>548</v>
      </c>
      <c r="K41" t="s">
        <v>334</v>
      </c>
      <c r="L41" t="s">
        <v>549</v>
      </c>
    </row>
    <row r="42" spans="1:12" ht="15.75" x14ac:dyDescent="0.25">
      <c r="A42" s="2" t="s">
        <v>49</v>
      </c>
      <c r="B42" s="18" t="s">
        <v>308</v>
      </c>
      <c r="C42" s="18" t="s">
        <v>233</v>
      </c>
      <c r="D42" s="18" t="s">
        <v>281</v>
      </c>
      <c r="E42" s="18" t="s">
        <v>334</v>
      </c>
      <c r="F42" s="18" t="s">
        <v>335</v>
      </c>
      <c r="G42" s="18" t="s">
        <v>336</v>
      </c>
      <c r="H42" s="18" t="s">
        <v>337</v>
      </c>
      <c r="I42" s="18" t="s">
        <v>205</v>
      </c>
      <c r="J42" t="s">
        <v>546</v>
      </c>
      <c r="K42" t="s">
        <v>550</v>
      </c>
      <c r="L42" t="s">
        <v>551</v>
      </c>
    </row>
    <row r="43" spans="1:12" ht="15.75" x14ac:dyDescent="0.25">
      <c r="A43" s="2" t="s">
        <v>50</v>
      </c>
      <c r="B43" s="18" t="s">
        <v>193</v>
      </c>
      <c r="C43" s="18" t="s">
        <v>195</v>
      </c>
      <c r="D43" s="18" t="s">
        <v>207</v>
      </c>
      <c r="E43" s="18" t="s">
        <v>187</v>
      </c>
      <c r="F43" s="18" t="s">
        <v>270</v>
      </c>
      <c r="G43" s="18" t="s">
        <v>225</v>
      </c>
      <c r="H43" s="18" t="s">
        <v>243</v>
      </c>
      <c r="I43" s="18" t="s">
        <v>206</v>
      </c>
      <c r="J43" t="s">
        <v>541</v>
      </c>
      <c r="K43" t="s">
        <v>374</v>
      </c>
      <c r="L43" t="s">
        <v>546</v>
      </c>
    </row>
    <row r="44" spans="1:12" ht="15.75" x14ac:dyDescent="0.25">
      <c r="A44" s="2" t="s">
        <v>51</v>
      </c>
      <c r="B44" s="18" t="s">
        <v>387</v>
      </c>
      <c r="C44" s="18" t="s">
        <v>266</v>
      </c>
      <c r="D44" s="18" t="s">
        <v>308</v>
      </c>
      <c r="E44" s="18" t="s">
        <v>238</v>
      </c>
      <c r="F44" s="18" t="s">
        <v>262</v>
      </c>
      <c r="G44" s="18" t="s">
        <v>181</v>
      </c>
      <c r="H44" s="18" t="s">
        <v>320</v>
      </c>
      <c r="I44" s="18" t="s">
        <v>199</v>
      </c>
      <c r="J44" t="s">
        <v>199</v>
      </c>
      <c r="K44" t="s">
        <v>552</v>
      </c>
      <c r="L44" t="s">
        <v>259</v>
      </c>
    </row>
    <row r="45" spans="1:12" ht="15.75" x14ac:dyDescent="0.25">
      <c r="A45" s="2" t="s">
        <v>52</v>
      </c>
      <c r="B45" s="18" t="s">
        <v>388</v>
      </c>
      <c r="C45" s="18" t="s">
        <v>263</v>
      </c>
      <c r="D45" s="18" t="s">
        <v>234</v>
      </c>
      <c r="E45" s="18" t="s">
        <v>182</v>
      </c>
      <c r="F45" s="18" t="s">
        <v>217</v>
      </c>
      <c r="G45" s="18" t="s">
        <v>309</v>
      </c>
      <c r="H45" s="18" t="s">
        <v>238</v>
      </c>
      <c r="I45" s="18" t="s">
        <v>207</v>
      </c>
      <c r="J45" t="s">
        <v>233</v>
      </c>
      <c r="K45" t="s">
        <v>187</v>
      </c>
      <c r="L45" t="s">
        <v>187</v>
      </c>
    </row>
    <row r="46" spans="1:12" ht="15.75" x14ac:dyDescent="0.25">
      <c r="A46" s="2" t="s">
        <v>53</v>
      </c>
      <c r="B46" s="18" t="s">
        <v>215</v>
      </c>
      <c r="C46" s="18" t="s">
        <v>211</v>
      </c>
      <c r="D46" s="18" t="s">
        <v>207</v>
      </c>
      <c r="E46" s="18" t="s">
        <v>233</v>
      </c>
      <c r="F46" s="18" t="s">
        <v>319</v>
      </c>
      <c r="G46" s="18" t="s">
        <v>316</v>
      </c>
      <c r="H46" s="18" t="s">
        <v>188</v>
      </c>
      <c r="I46" s="18" t="s">
        <v>208</v>
      </c>
      <c r="J46" t="s">
        <v>197</v>
      </c>
      <c r="K46" t="s">
        <v>311</v>
      </c>
      <c r="L46" t="s">
        <v>212</v>
      </c>
    </row>
    <row r="47" spans="1:12" ht="15.75" x14ac:dyDescent="0.25">
      <c r="A47" s="2" t="s">
        <v>54</v>
      </c>
      <c r="B47" s="18" t="s">
        <v>250</v>
      </c>
      <c r="C47" s="18" t="s">
        <v>263</v>
      </c>
      <c r="D47" s="18" t="s">
        <v>236</v>
      </c>
      <c r="E47" s="18" t="s">
        <v>182</v>
      </c>
      <c r="F47" s="18" t="s">
        <v>251</v>
      </c>
      <c r="G47" s="18" t="s">
        <v>262</v>
      </c>
      <c r="H47" s="18" t="s">
        <v>218</v>
      </c>
      <c r="I47" s="18" t="s">
        <v>209</v>
      </c>
      <c r="J47" t="s">
        <v>270</v>
      </c>
      <c r="K47" t="s">
        <v>320</v>
      </c>
      <c r="L47" t="s">
        <v>225</v>
      </c>
    </row>
    <row r="48" spans="1:12" ht="15.75" x14ac:dyDescent="0.25">
      <c r="A48" s="2" t="s">
        <v>55</v>
      </c>
      <c r="B48" s="18" t="s">
        <v>195</v>
      </c>
      <c r="C48" s="18" t="s">
        <v>235</v>
      </c>
      <c r="D48" s="18" t="s">
        <v>235</v>
      </c>
      <c r="E48" s="18" t="s">
        <v>310</v>
      </c>
      <c r="F48" s="18" t="s">
        <v>320</v>
      </c>
      <c r="G48" s="18" t="s">
        <v>219</v>
      </c>
      <c r="H48" s="18" t="s">
        <v>312</v>
      </c>
      <c r="I48" s="18" t="s">
        <v>210</v>
      </c>
      <c r="J48" t="s">
        <v>245</v>
      </c>
      <c r="K48" t="s">
        <v>198</v>
      </c>
      <c r="L48" t="s">
        <v>382</v>
      </c>
    </row>
    <row r="49" spans="1:12" ht="15.75" x14ac:dyDescent="0.25">
      <c r="A49" s="2" t="s">
        <v>56</v>
      </c>
      <c r="B49" s="18" t="s">
        <v>265</v>
      </c>
      <c r="C49" s="18" t="s">
        <v>194</v>
      </c>
      <c r="D49" s="18" t="s">
        <v>251</v>
      </c>
      <c r="E49" s="18" t="s">
        <v>207</v>
      </c>
      <c r="F49" s="18" t="s">
        <v>183</v>
      </c>
      <c r="G49" s="18" t="s">
        <v>189</v>
      </c>
      <c r="H49" s="18" t="s">
        <v>338</v>
      </c>
      <c r="I49" s="18" t="s">
        <v>181</v>
      </c>
      <c r="J49" t="s">
        <v>210</v>
      </c>
      <c r="K49" t="s">
        <v>206</v>
      </c>
      <c r="L49" t="s">
        <v>206</v>
      </c>
    </row>
    <row r="50" spans="1:12" ht="15.75" x14ac:dyDescent="0.25">
      <c r="A50" s="2" t="s">
        <v>57</v>
      </c>
      <c r="B50" s="18" t="s">
        <v>307</v>
      </c>
      <c r="C50" s="18" t="s">
        <v>267</v>
      </c>
      <c r="D50" s="18" t="s">
        <v>265</v>
      </c>
      <c r="E50" s="18" t="s">
        <v>236</v>
      </c>
      <c r="F50" s="18" t="s">
        <v>217</v>
      </c>
      <c r="G50" s="18" t="s">
        <v>251</v>
      </c>
      <c r="H50" s="18" t="s">
        <v>279</v>
      </c>
      <c r="I50" s="18" t="s">
        <v>211</v>
      </c>
      <c r="J50" t="s">
        <v>197</v>
      </c>
      <c r="K50" t="s">
        <v>197</v>
      </c>
      <c r="L50" t="s">
        <v>197</v>
      </c>
    </row>
    <row r="51" spans="1:12" ht="15.75" x14ac:dyDescent="0.25">
      <c r="A51" s="2" t="s">
        <v>58</v>
      </c>
      <c r="B51" s="18" t="s">
        <v>386</v>
      </c>
      <c r="C51" s="18" t="s">
        <v>318</v>
      </c>
      <c r="D51" s="18" t="s">
        <v>180</v>
      </c>
      <c r="E51" s="18" t="s">
        <v>234</v>
      </c>
      <c r="F51" s="18" t="s">
        <v>215</v>
      </c>
      <c r="G51" s="18" t="s">
        <v>217</v>
      </c>
      <c r="H51" s="18" t="s">
        <v>251</v>
      </c>
      <c r="I51" s="18" t="s">
        <v>211</v>
      </c>
      <c r="J51" t="s">
        <v>183</v>
      </c>
      <c r="K51" t="s">
        <v>210</v>
      </c>
      <c r="L51" t="s">
        <v>332</v>
      </c>
    </row>
    <row r="52" spans="1:12" ht="15.75" x14ac:dyDescent="0.25">
      <c r="A52" s="2" t="s">
        <v>59</v>
      </c>
      <c r="B52" s="18" t="s">
        <v>234</v>
      </c>
      <c r="C52" s="18" t="s">
        <v>248</v>
      </c>
      <c r="D52" s="18" t="s">
        <v>262</v>
      </c>
      <c r="E52" s="18" t="s">
        <v>187</v>
      </c>
      <c r="F52" s="18" t="s">
        <v>200</v>
      </c>
      <c r="G52" s="18" t="s">
        <v>310</v>
      </c>
      <c r="H52" s="18" t="s">
        <v>231</v>
      </c>
      <c r="I52" s="18" t="s">
        <v>212</v>
      </c>
      <c r="J52" t="s">
        <v>283</v>
      </c>
      <c r="K52" t="s">
        <v>270</v>
      </c>
      <c r="L52" t="s">
        <v>275</v>
      </c>
    </row>
    <row r="53" spans="1:12" ht="15.75" x14ac:dyDescent="0.25">
      <c r="A53" s="2" t="s">
        <v>60</v>
      </c>
      <c r="B53" s="18" t="s">
        <v>264</v>
      </c>
      <c r="C53" s="18" t="s">
        <v>318</v>
      </c>
      <c r="D53" s="18" t="s">
        <v>215</v>
      </c>
      <c r="E53" s="18" t="s">
        <v>184</v>
      </c>
      <c r="F53" s="18" t="s">
        <v>316</v>
      </c>
      <c r="G53" s="18" t="s">
        <v>324</v>
      </c>
      <c r="H53" s="18" t="s">
        <v>214</v>
      </c>
      <c r="I53" s="18" t="s">
        <v>199</v>
      </c>
      <c r="J53" t="s">
        <v>199</v>
      </c>
      <c r="K53" t="s">
        <v>241</v>
      </c>
      <c r="L53" t="s">
        <v>241</v>
      </c>
    </row>
    <row r="54" spans="1:12" ht="15.75" x14ac:dyDescent="0.25">
      <c r="A54" s="2" t="s">
        <v>61</v>
      </c>
      <c r="B54" s="18" t="s">
        <v>306</v>
      </c>
      <c r="C54" s="18" t="s">
        <v>250</v>
      </c>
      <c r="D54" s="18" t="s">
        <v>180</v>
      </c>
      <c r="E54" s="18" t="s">
        <v>182</v>
      </c>
      <c r="F54" s="18" t="s">
        <v>309</v>
      </c>
      <c r="G54" s="18" t="s">
        <v>211</v>
      </c>
      <c r="H54" s="18" t="s">
        <v>248</v>
      </c>
      <c r="I54" s="18" t="s">
        <v>213</v>
      </c>
      <c r="J54" t="s">
        <v>239</v>
      </c>
      <c r="K54" t="s">
        <v>200</v>
      </c>
      <c r="L54" t="s">
        <v>241</v>
      </c>
    </row>
    <row r="55" spans="1:12" ht="15.75" x14ac:dyDescent="0.25">
      <c r="A55" s="2" t="s">
        <v>62</v>
      </c>
      <c r="B55" s="18" t="s">
        <v>388</v>
      </c>
      <c r="C55" s="18" t="s">
        <v>237</v>
      </c>
      <c r="D55" s="18" t="s">
        <v>192</v>
      </c>
      <c r="E55" s="18" t="s">
        <v>248</v>
      </c>
      <c r="F55" s="18" t="s">
        <v>239</v>
      </c>
      <c r="G55" s="18" t="s">
        <v>191</v>
      </c>
      <c r="H55" s="18" t="s">
        <v>189</v>
      </c>
      <c r="I55" s="18" t="s">
        <v>214</v>
      </c>
      <c r="J55" t="s">
        <v>312</v>
      </c>
      <c r="K55" t="s">
        <v>210</v>
      </c>
      <c r="L55" t="s">
        <v>198</v>
      </c>
    </row>
    <row r="56" spans="1:12" ht="15.75" x14ac:dyDescent="0.25">
      <c r="A56" s="2" t="s">
        <v>63</v>
      </c>
      <c r="B56" s="18" t="s">
        <v>307</v>
      </c>
      <c r="C56" s="18" t="s">
        <v>387</v>
      </c>
      <c r="D56" s="18" t="s">
        <v>386</v>
      </c>
      <c r="E56" s="18" t="s">
        <v>385</v>
      </c>
      <c r="F56" s="18" t="s">
        <v>318</v>
      </c>
      <c r="G56" s="18" t="s">
        <v>299</v>
      </c>
      <c r="H56" s="18" t="s">
        <v>236</v>
      </c>
      <c r="I56" s="18" t="s">
        <v>215</v>
      </c>
      <c r="J56" t="s">
        <v>195</v>
      </c>
      <c r="K56" t="s">
        <v>238</v>
      </c>
      <c r="L56" t="s">
        <v>238</v>
      </c>
    </row>
    <row r="57" spans="1:12" ht="15.75" x14ac:dyDescent="0.25">
      <c r="A57" s="2" t="s">
        <v>64</v>
      </c>
      <c r="B57" s="18" t="s">
        <v>307</v>
      </c>
      <c r="C57" s="18" t="s">
        <v>385</v>
      </c>
      <c r="D57" s="18" t="s">
        <v>266</v>
      </c>
      <c r="E57" s="18" t="s">
        <v>299</v>
      </c>
      <c r="F57" s="18" t="s">
        <v>194</v>
      </c>
      <c r="G57" s="18" t="s">
        <v>234</v>
      </c>
      <c r="H57" s="18" t="s">
        <v>192</v>
      </c>
      <c r="I57" s="18" t="s">
        <v>215</v>
      </c>
      <c r="J57" t="s">
        <v>234</v>
      </c>
      <c r="K57" t="s">
        <v>234</v>
      </c>
      <c r="L57" t="s">
        <v>234</v>
      </c>
    </row>
    <row r="58" spans="1:12" ht="15.75" x14ac:dyDescent="0.25">
      <c r="A58" s="2" t="s">
        <v>65</v>
      </c>
      <c r="B58" s="18" t="s">
        <v>306</v>
      </c>
      <c r="C58" s="18" t="s">
        <v>264</v>
      </c>
      <c r="D58" s="18" t="s">
        <v>388</v>
      </c>
      <c r="E58" s="18" t="s">
        <v>266</v>
      </c>
      <c r="F58" s="18" t="s">
        <v>237</v>
      </c>
      <c r="G58" s="18" t="s">
        <v>299</v>
      </c>
      <c r="H58" s="18" t="s">
        <v>193</v>
      </c>
      <c r="I58" s="18" t="s">
        <v>216</v>
      </c>
      <c r="J58" t="s">
        <v>216</v>
      </c>
      <c r="K58" t="s">
        <v>216</v>
      </c>
      <c r="L58" t="s">
        <v>216</v>
      </c>
    </row>
    <row r="59" spans="1:12" ht="15.75" x14ac:dyDescent="0.25">
      <c r="A59" s="5" t="s">
        <v>66</v>
      </c>
      <c r="B59" s="18" t="s">
        <v>250</v>
      </c>
      <c r="C59" s="18" t="s">
        <v>388</v>
      </c>
      <c r="D59" s="18" t="s">
        <v>266</v>
      </c>
      <c r="E59" s="18" t="s">
        <v>194</v>
      </c>
      <c r="F59" s="18" t="s">
        <v>236</v>
      </c>
      <c r="G59" s="18" t="s">
        <v>192</v>
      </c>
      <c r="H59" s="18" t="s">
        <v>215</v>
      </c>
      <c r="I59" s="18" t="s">
        <v>217</v>
      </c>
      <c r="J59" t="s">
        <v>192</v>
      </c>
      <c r="K59" t="s">
        <v>192</v>
      </c>
      <c r="L59" t="s">
        <v>192</v>
      </c>
    </row>
    <row r="60" spans="1:12" ht="15.75" x14ac:dyDescent="0.25">
      <c r="A60" s="2" t="s">
        <v>67</v>
      </c>
      <c r="B60" s="18" t="s">
        <v>304</v>
      </c>
      <c r="C60" s="18" t="s">
        <v>388</v>
      </c>
      <c r="D60" s="18" t="s">
        <v>267</v>
      </c>
      <c r="E60" s="18" t="s">
        <v>317</v>
      </c>
      <c r="F60" s="18" t="s">
        <v>317</v>
      </c>
      <c r="G60" s="18" t="s">
        <v>193</v>
      </c>
      <c r="H60" s="18" t="s">
        <v>308</v>
      </c>
      <c r="I60" s="18" t="s">
        <v>182</v>
      </c>
      <c r="J60" t="s">
        <v>170</v>
      </c>
      <c r="K60" t="s">
        <v>170</v>
      </c>
      <c r="L60" t="s">
        <v>170</v>
      </c>
    </row>
    <row r="61" spans="1:12" ht="15.75" x14ac:dyDescent="0.25">
      <c r="A61" s="2" t="s">
        <v>68</v>
      </c>
      <c r="B61" s="18" t="s">
        <v>306</v>
      </c>
      <c r="C61" s="18" t="s">
        <v>266</v>
      </c>
      <c r="D61" s="18" t="s">
        <v>194</v>
      </c>
      <c r="E61" s="18" t="s">
        <v>238</v>
      </c>
      <c r="F61" s="18" t="s">
        <v>184</v>
      </c>
      <c r="G61" s="18" t="s">
        <v>235</v>
      </c>
      <c r="H61" s="18" t="s">
        <v>187</v>
      </c>
      <c r="I61" s="18" t="s">
        <v>218</v>
      </c>
      <c r="J61" t="s">
        <v>218</v>
      </c>
      <c r="K61" t="s">
        <v>319</v>
      </c>
      <c r="L61" t="s">
        <v>319</v>
      </c>
    </row>
    <row r="62" spans="1:12" ht="15.75" x14ac:dyDescent="0.25">
      <c r="A62" s="2" t="s">
        <v>69</v>
      </c>
      <c r="B62" s="18" t="s">
        <v>217</v>
      </c>
      <c r="C62" s="18" t="s">
        <v>235</v>
      </c>
      <c r="D62" s="18" t="s">
        <v>233</v>
      </c>
      <c r="E62" s="18" t="s">
        <v>319</v>
      </c>
      <c r="F62" s="18" t="s">
        <v>188</v>
      </c>
      <c r="G62" s="18" t="s">
        <v>200</v>
      </c>
      <c r="H62" s="18" t="s">
        <v>231</v>
      </c>
      <c r="I62" s="18" t="s">
        <v>219</v>
      </c>
      <c r="J62" t="s">
        <v>219</v>
      </c>
      <c r="K62" t="s">
        <v>321</v>
      </c>
      <c r="L62" t="s">
        <v>321</v>
      </c>
    </row>
    <row r="63" spans="1:12" ht="15.75" x14ac:dyDescent="0.25">
      <c r="A63" s="2" t="s">
        <v>70</v>
      </c>
      <c r="B63" s="18" t="s">
        <v>216</v>
      </c>
      <c r="C63" s="18" t="s">
        <v>234</v>
      </c>
      <c r="D63" s="18" t="s">
        <v>211</v>
      </c>
      <c r="E63" s="18" t="s">
        <v>235</v>
      </c>
      <c r="F63" s="18" t="s">
        <v>183</v>
      </c>
      <c r="G63" s="18" t="s">
        <v>191</v>
      </c>
      <c r="H63" s="18" t="s">
        <v>209</v>
      </c>
      <c r="I63" s="18" t="s">
        <v>220</v>
      </c>
      <c r="J63" t="s">
        <v>220</v>
      </c>
      <c r="K63" t="s">
        <v>220</v>
      </c>
      <c r="L63" t="s">
        <v>220</v>
      </c>
    </row>
    <row r="64" spans="1:12" ht="15.75" x14ac:dyDescent="0.25">
      <c r="A64" s="2" t="s">
        <v>71</v>
      </c>
      <c r="B64" s="18" t="s">
        <v>194</v>
      </c>
      <c r="C64" s="18" t="s">
        <v>311</v>
      </c>
      <c r="D64" s="18" t="s">
        <v>322</v>
      </c>
      <c r="E64" s="18" t="s">
        <v>339</v>
      </c>
      <c r="F64" s="18" t="s">
        <v>340</v>
      </c>
      <c r="G64" s="18" t="s">
        <v>341</v>
      </c>
      <c r="H64" s="18" t="s">
        <v>342</v>
      </c>
      <c r="I64" s="18" t="s">
        <v>221</v>
      </c>
      <c r="J64" t="s">
        <v>228</v>
      </c>
      <c r="K64" t="s">
        <v>553</v>
      </c>
      <c r="L64" t="s">
        <v>554</v>
      </c>
    </row>
    <row r="65" spans="1:12" ht="15.75" x14ac:dyDescent="0.25">
      <c r="A65" s="2" t="s">
        <v>72</v>
      </c>
      <c r="B65" s="18" t="s">
        <v>225</v>
      </c>
      <c r="C65" s="18" t="s">
        <v>301</v>
      </c>
      <c r="D65" s="18" t="s">
        <v>343</v>
      </c>
      <c r="E65" s="18" t="s">
        <v>244</v>
      </c>
      <c r="F65" s="18" t="s">
        <v>226</v>
      </c>
      <c r="G65" s="18" t="s">
        <v>344</v>
      </c>
      <c r="H65" s="18" t="s">
        <v>345</v>
      </c>
      <c r="I65" s="18" t="s">
        <v>222</v>
      </c>
      <c r="J65" t="s">
        <v>555</v>
      </c>
      <c r="K65" t="s">
        <v>527</v>
      </c>
      <c r="L65" t="s">
        <v>358</v>
      </c>
    </row>
    <row r="66" spans="1:12" ht="15.75" x14ac:dyDescent="0.25">
      <c r="A66" s="2" t="s">
        <v>73</v>
      </c>
      <c r="B66" s="18" t="s">
        <v>263</v>
      </c>
      <c r="C66" s="18" t="s">
        <v>188</v>
      </c>
      <c r="D66" s="18" t="s">
        <v>346</v>
      </c>
      <c r="E66" s="18" t="s">
        <v>303</v>
      </c>
      <c r="F66" s="18" t="s">
        <v>179</v>
      </c>
      <c r="G66" s="18" t="s">
        <v>347</v>
      </c>
      <c r="H66" s="18" t="s">
        <v>327</v>
      </c>
      <c r="I66" s="18" t="s">
        <v>223</v>
      </c>
      <c r="J66" t="s">
        <v>530</v>
      </c>
      <c r="K66" t="s">
        <v>556</v>
      </c>
      <c r="L66" t="s">
        <v>557</v>
      </c>
    </row>
    <row r="67" spans="1:12" ht="15.75" x14ac:dyDescent="0.25">
      <c r="A67" s="2" t="s">
        <v>74</v>
      </c>
      <c r="B67" s="18" t="s">
        <v>194</v>
      </c>
      <c r="C67" s="18" t="s">
        <v>236</v>
      </c>
      <c r="D67" s="18" t="s">
        <v>187</v>
      </c>
      <c r="E67" s="18" t="s">
        <v>348</v>
      </c>
      <c r="F67" s="18" t="s">
        <v>349</v>
      </c>
      <c r="G67" s="18" t="s">
        <v>350</v>
      </c>
      <c r="H67" s="18" t="s">
        <v>269</v>
      </c>
      <c r="I67" s="18" t="s">
        <v>224</v>
      </c>
      <c r="J67" t="s">
        <v>547</v>
      </c>
      <c r="K67" t="s">
        <v>547</v>
      </c>
      <c r="L67" t="s">
        <v>547</v>
      </c>
    </row>
    <row r="68" spans="1:12" ht="15.75" x14ac:dyDescent="0.25">
      <c r="A68" s="2" t="s">
        <v>75</v>
      </c>
      <c r="B68" s="18" t="s">
        <v>211</v>
      </c>
      <c r="C68" s="18" t="s">
        <v>351</v>
      </c>
      <c r="D68" s="18" t="s">
        <v>181</v>
      </c>
      <c r="E68" s="18" t="s">
        <v>188</v>
      </c>
      <c r="F68" s="18" t="s">
        <v>208</v>
      </c>
      <c r="G68" s="18" t="s">
        <v>270</v>
      </c>
      <c r="H68" s="18" t="s">
        <v>225</v>
      </c>
      <c r="I68" s="18" t="s">
        <v>225</v>
      </c>
      <c r="J68" t="s">
        <v>225</v>
      </c>
      <c r="K68" t="s">
        <v>225</v>
      </c>
      <c r="L68" t="s">
        <v>225</v>
      </c>
    </row>
    <row r="69" spans="1:12" ht="15.75" x14ac:dyDescent="0.25">
      <c r="A69" s="2" t="s">
        <v>76</v>
      </c>
      <c r="B69" s="18" t="s">
        <v>239</v>
      </c>
      <c r="C69" s="18">
        <v>1</v>
      </c>
      <c r="D69" s="18" t="s">
        <v>287</v>
      </c>
      <c r="E69" s="18">
        <v>2</v>
      </c>
      <c r="F69" s="18" t="s">
        <v>352</v>
      </c>
      <c r="G69" s="18" t="s">
        <v>352</v>
      </c>
      <c r="H69" s="18" t="s">
        <v>353</v>
      </c>
      <c r="I69" s="18" t="s">
        <v>226</v>
      </c>
      <c r="J69" t="s">
        <v>558</v>
      </c>
      <c r="K69" t="s">
        <v>177</v>
      </c>
      <c r="L69" t="s">
        <v>559</v>
      </c>
    </row>
    <row r="70" spans="1:12" ht="15.75" x14ac:dyDescent="0.25">
      <c r="A70" s="2" t="s">
        <v>77</v>
      </c>
      <c r="B70" s="18" t="s">
        <v>234</v>
      </c>
      <c r="C70" s="18" t="s">
        <v>188</v>
      </c>
      <c r="D70" s="18" t="s">
        <v>312</v>
      </c>
      <c r="E70" s="18" t="s">
        <v>323</v>
      </c>
      <c r="F70" s="18" t="s">
        <v>354</v>
      </c>
      <c r="G70" s="18" t="s">
        <v>355</v>
      </c>
      <c r="H70" s="18" t="s">
        <v>356</v>
      </c>
      <c r="I70" s="18" t="s">
        <v>227</v>
      </c>
      <c r="J70" t="s">
        <v>227</v>
      </c>
      <c r="K70" t="s">
        <v>227</v>
      </c>
      <c r="L70" t="s">
        <v>560</v>
      </c>
    </row>
    <row r="71" spans="1:12" ht="15.75" x14ac:dyDescent="0.25">
      <c r="A71" s="2" t="s">
        <v>78</v>
      </c>
      <c r="B71" s="18" t="s">
        <v>215</v>
      </c>
      <c r="C71" s="18" t="s">
        <v>195</v>
      </c>
      <c r="D71" s="18" t="s">
        <v>245</v>
      </c>
      <c r="E71" s="18" t="s">
        <v>357</v>
      </c>
      <c r="F71" s="18" t="s">
        <v>258</v>
      </c>
      <c r="G71" s="18" t="s">
        <v>358</v>
      </c>
      <c r="H71" s="18" t="s">
        <v>342</v>
      </c>
      <c r="I71" s="18" t="s">
        <v>228</v>
      </c>
      <c r="J71" t="s">
        <v>561</v>
      </c>
      <c r="K71" t="s">
        <v>562</v>
      </c>
      <c r="L71" t="s">
        <v>563</v>
      </c>
    </row>
    <row r="72" spans="1:12" ht="15.75" x14ac:dyDescent="0.25">
      <c r="A72" s="2" t="s">
        <v>79</v>
      </c>
      <c r="B72" s="18" t="s">
        <v>238</v>
      </c>
      <c r="C72" s="18" t="s">
        <v>275</v>
      </c>
      <c r="D72" s="18" t="s">
        <v>284</v>
      </c>
      <c r="E72" s="18" t="s">
        <v>254</v>
      </c>
      <c r="F72" s="18" t="s">
        <v>258</v>
      </c>
      <c r="G72" s="18" t="s">
        <v>359</v>
      </c>
      <c r="H72" s="18" t="s">
        <v>360</v>
      </c>
      <c r="I72" s="18" t="s">
        <v>229</v>
      </c>
      <c r="J72" t="s">
        <v>564</v>
      </c>
      <c r="K72" t="s">
        <v>288</v>
      </c>
      <c r="L72" t="s">
        <v>363</v>
      </c>
    </row>
    <row r="73" spans="1:12" ht="15.75" x14ac:dyDescent="0.25">
      <c r="A73" s="2" t="s">
        <v>80</v>
      </c>
      <c r="B73" s="18" t="s">
        <v>309</v>
      </c>
      <c r="C73" s="18" t="s">
        <v>200</v>
      </c>
      <c r="D73" s="18" t="s">
        <v>321</v>
      </c>
      <c r="E73" s="18" t="s">
        <v>361</v>
      </c>
      <c r="F73" s="18">
        <v>2</v>
      </c>
      <c r="G73" s="18" t="s">
        <v>362</v>
      </c>
      <c r="H73" s="18" t="s">
        <v>363</v>
      </c>
      <c r="I73" s="18" t="s">
        <v>230</v>
      </c>
      <c r="J73" t="s">
        <v>565</v>
      </c>
      <c r="K73" t="s">
        <v>565</v>
      </c>
      <c r="L73" t="s">
        <v>565</v>
      </c>
    </row>
    <row r="74" spans="1:12" ht="15.75" x14ac:dyDescent="0.25">
      <c r="A74" s="2" t="s">
        <v>81</v>
      </c>
      <c r="B74" s="18" t="s">
        <v>250</v>
      </c>
      <c r="C74" s="18" t="s">
        <v>388</v>
      </c>
      <c r="D74" s="18" t="s">
        <v>263</v>
      </c>
      <c r="E74" s="18" t="s">
        <v>318</v>
      </c>
      <c r="F74" s="18" t="s">
        <v>266</v>
      </c>
      <c r="G74" s="18" t="s">
        <v>236</v>
      </c>
      <c r="H74" s="18" t="s">
        <v>308</v>
      </c>
      <c r="I74" s="18" t="s">
        <v>182</v>
      </c>
      <c r="J74" t="s">
        <v>215</v>
      </c>
      <c r="K74" t="s">
        <v>211</v>
      </c>
      <c r="L74" t="s">
        <v>207</v>
      </c>
    </row>
    <row r="75" spans="1:12" ht="15.75" x14ac:dyDescent="0.25">
      <c r="A75" s="2" t="s">
        <v>82</v>
      </c>
      <c r="B75" s="18" t="s">
        <v>193</v>
      </c>
      <c r="C75" s="18" t="s">
        <v>233</v>
      </c>
      <c r="D75" s="18" t="s">
        <v>170</v>
      </c>
      <c r="E75" s="18" t="s">
        <v>351</v>
      </c>
      <c r="F75" s="18" t="s">
        <v>316</v>
      </c>
      <c r="G75" s="18" t="s">
        <v>324</v>
      </c>
      <c r="H75" s="18" t="s">
        <v>214</v>
      </c>
      <c r="I75" s="18" t="s">
        <v>231</v>
      </c>
      <c r="J75" t="s">
        <v>325</v>
      </c>
      <c r="K75" t="s">
        <v>566</v>
      </c>
      <c r="L75" t="s">
        <v>566</v>
      </c>
    </row>
    <row r="76" spans="1:12" ht="15.75" x14ac:dyDescent="0.25">
      <c r="A76" s="2" t="s">
        <v>83</v>
      </c>
      <c r="B76" s="18" t="s">
        <v>388</v>
      </c>
      <c r="C76" s="18" t="s">
        <v>266</v>
      </c>
      <c r="D76" s="18" t="s">
        <v>217</v>
      </c>
      <c r="E76" s="18" t="s">
        <v>248</v>
      </c>
      <c r="F76" s="18" t="s">
        <v>189</v>
      </c>
      <c r="G76" s="18" t="s">
        <v>209</v>
      </c>
      <c r="H76" s="18" t="s">
        <v>214</v>
      </c>
      <c r="I76" s="18" t="s">
        <v>232</v>
      </c>
      <c r="J76" t="s">
        <v>190</v>
      </c>
      <c r="K76" t="s">
        <v>190</v>
      </c>
      <c r="L76" t="s">
        <v>219</v>
      </c>
    </row>
    <row r="77" spans="1:12" ht="15.75" x14ac:dyDescent="0.25">
      <c r="A77" s="2" t="s">
        <v>84</v>
      </c>
      <c r="B77" s="18" t="s">
        <v>264</v>
      </c>
      <c r="C77" s="18" t="s">
        <v>385</v>
      </c>
      <c r="D77" s="18" t="s">
        <v>305</v>
      </c>
      <c r="E77" s="18" t="s">
        <v>266</v>
      </c>
      <c r="F77" s="18" t="s">
        <v>236</v>
      </c>
      <c r="G77" s="18" t="s">
        <v>182</v>
      </c>
      <c r="H77" s="18" t="s">
        <v>239</v>
      </c>
      <c r="I77" s="18" t="s">
        <v>212</v>
      </c>
      <c r="J77" t="s">
        <v>238</v>
      </c>
      <c r="K77" t="s">
        <v>211</v>
      </c>
      <c r="L77" t="s">
        <v>213</v>
      </c>
    </row>
    <row r="78" spans="1:12" ht="15.75" x14ac:dyDescent="0.25">
      <c r="A78" s="2" t="s">
        <v>85</v>
      </c>
      <c r="B78" s="18">
        <v>0</v>
      </c>
      <c r="C78" s="18" t="s">
        <v>267</v>
      </c>
      <c r="D78" s="18" t="s">
        <v>299</v>
      </c>
      <c r="E78" s="18" t="s">
        <v>308</v>
      </c>
      <c r="F78" s="18" t="s">
        <v>309</v>
      </c>
      <c r="G78" s="18" t="s">
        <v>238</v>
      </c>
      <c r="H78" s="18" t="s">
        <v>248</v>
      </c>
      <c r="I78" s="18" t="s">
        <v>233</v>
      </c>
      <c r="J78" t="s">
        <v>351</v>
      </c>
      <c r="K78" t="s">
        <v>214</v>
      </c>
      <c r="L78" t="s">
        <v>214</v>
      </c>
    </row>
    <row r="79" spans="1:12" ht="15.75" x14ac:dyDescent="0.25">
      <c r="A79" s="2" t="s">
        <v>86</v>
      </c>
      <c r="B79" s="18" t="s">
        <v>307</v>
      </c>
      <c r="C79" s="18" t="s">
        <v>387</v>
      </c>
      <c r="D79" s="18" t="s">
        <v>263</v>
      </c>
      <c r="E79" s="18" t="s">
        <v>317</v>
      </c>
      <c r="F79" s="18" t="s">
        <v>305</v>
      </c>
      <c r="G79" s="18" t="s">
        <v>180</v>
      </c>
      <c r="H79" s="18" t="s">
        <v>194</v>
      </c>
      <c r="I79" s="18" t="s">
        <v>234</v>
      </c>
      <c r="J79" t="s">
        <v>184</v>
      </c>
      <c r="K79" t="s">
        <v>184</v>
      </c>
      <c r="L79" t="s">
        <v>184</v>
      </c>
    </row>
    <row r="80" spans="1:12" ht="15.75" x14ac:dyDescent="0.25">
      <c r="A80" s="5" t="s">
        <v>87</v>
      </c>
      <c r="B80" s="18" t="s">
        <v>386</v>
      </c>
      <c r="C80" s="18" t="s">
        <v>193</v>
      </c>
      <c r="D80" s="18" t="s">
        <v>192</v>
      </c>
      <c r="E80" s="18" t="s">
        <v>207</v>
      </c>
      <c r="F80" s="18" t="s">
        <v>187</v>
      </c>
      <c r="G80" s="18" t="s">
        <v>207</v>
      </c>
      <c r="H80" s="18" t="s">
        <v>207</v>
      </c>
      <c r="I80" s="18" t="s">
        <v>213</v>
      </c>
      <c r="J80" t="s">
        <v>207</v>
      </c>
      <c r="K80" t="s">
        <v>207</v>
      </c>
      <c r="L80" t="s">
        <v>207</v>
      </c>
    </row>
    <row r="81" spans="1:12" ht="15.75" x14ac:dyDescent="0.25">
      <c r="A81" s="2" t="s">
        <v>88</v>
      </c>
      <c r="B81" s="18" t="s">
        <v>388</v>
      </c>
      <c r="C81" s="18" t="s">
        <v>194</v>
      </c>
      <c r="D81" s="18" t="s">
        <v>195</v>
      </c>
      <c r="E81" s="18" t="s">
        <v>239</v>
      </c>
      <c r="F81" s="18" t="s">
        <v>189</v>
      </c>
      <c r="G81" s="18" t="s">
        <v>351</v>
      </c>
      <c r="H81" s="18" t="s">
        <v>316</v>
      </c>
      <c r="I81" s="18" t="s">
        <v>188</v>
      </c>
      <c r="J81" t="s">
        <v>212</v>
      </c>
      <c r="K81" t="s">
        <v>283</v>
      </c>
      <c r="L81" t="s">
        <v>225</v>
      </c>
    </row>
    <row r="82" spans="1:12" ht="15.75" x14ac:dyDescent="0.25">
      <c r="A82" s="2" t="s">
        <v>89</v>
      </c>
      <c r="B82" s="18" t="s">
        <v>180</v>
      </c>
      <c r="C82" s="18" t="s">
        <v>308</v>
      </c>
      <c r="D82" s="18" t="s">
        <v>215</v>
      </c>
      <c r="E82" s="18" t="s">
        <v>248</v>
      </c>
      <c r="F82" s="18" t="s">
        <v>319</v>
      </c>
      <c r="G82" s="18" t="s">
        <v>209</v>
      </c>
      <c r="H82" s="18" t="s">
        <v>310</v>
      </c>
      <c r="I82" s="18" t="s">
        <v>219</v>
      </c>
      <c r="J82" t="s">
        <v>283</v>
      </c>
      <c r="K82" t="s">
        <v>283</v>
      </c>
      <c r="L82" t="s">
        <v>283</v>
      </c>
    </row>
    <row r="83" spans="1:12" ht="15.75" x14ac:dyDescent="0.25">
      <c r="A83" s="2" t="s">
        <v>90</v>
      </c>
      <c r="B83" s="18" t="s">
        <v>306</v>
      </c>
      <c r="C83" s="18" t="s">
        <v>304</v>
      </c>
      <c r="D83" s="18" t="s">
        <v>317</v>
      </c>
      <c r="E83" s="18" t="s">
        <v>237</v>
      </c>
      <c r="F83" s="18" t="s">
        <v>308</v>
      </c>
      <c r="G83" s="18" t="s">
        <v>215</v>
      </c>
      <c r="H83" s="18" t="s">
        <v>248</v>
      </c>
      <c r="I83" s="18" t="s">
        <v>235</v>
      </c>
      <c r="J83" t="s">
        <v>188</v>
      </c>
      <c r="K83" t="s">
        <v>188</v>
      </c>
      <c r="L83" t="s">
        <v>188</v>
      </c>
    </row>
    <row r="84" spans="1:12" ht="15.75" x14ac:dyDescent="0.25">
      <c r="A84" s="5" t="s">
        <v>91</v>
      </c>
      <c r="B84" s="18" t="s">
        <v>306</v>
      </c>
      <c r="C84" s="18" t="s">
        <v>250</v>
      </c>
      <c r="D84" s="18" t="s">
        <v>267</v>
      </c>
      <c r="E84" s="18" t="s">
        <v>266</v>
      </c>
      <c r="F84" s="18" t="s">
        <v>237</v>
      </c>
      <c r="G84" s="18" t="s">
        <v>216</v>
      </c>
      <c r="H84" s="18" t="s">
        <v>236</v>
      </c>
      <c r="I84" s="18" t="s">
        <v>236</v>
      </c>
      <c r="J84" t="s">
        <v>236</v>
      </c>
      <c r="K84" t="s">
        <v>236</v>
      </c>
      <c r="L84" t="s">
        <v>236</v>
      </c>
    </row>
    <row r="85" spans="1:12" ht="15.75" x14ac:dyDescent="0.25">
      <c r="A85" s="2" t="s">
        <v>92</v>
      </c>
      <c r="B85" s="18" t="s">
        <v>387</v>
      </c>
      <c r="C85" s="18" t="s">
        <v>318</v>
      </c>
      <c r="D85" s="18" t="s">
        <v>266</v>
      </c>
      <c r="E85" s="18" t="s">
        <v>216</v>
      </c>
      <c r="F85" s="18" t="s">
        <v>194</v>
      </c>
      <c r="G85" s="18" t="s">
        <v>308</v>
      </c>
      <c r="H85" s="18" t="s">
        <v>182</v>
      </c>
      <c r="I85" s="18" t="s">
        <v>217</v>
      </c>
      <c r="J85" t="s">
        <v>213</v>
      </c>
      <c r="K85" t="s">
        <v>213</v>
      </c>
      <c r="L85" t="s">
        <v>187</v>
      </c>
    </row>
    <row r="86" spans="1:12" ht="15.75" x14ac:dyDescent="0.25">
      <c r="A86" s="5" t="s">
        <v>93</v>
      </c>
      <c r="B86" s="18" t="s">
        <v>250</v>
      </c>
      <c r="C86" s="18" t="s">
        <v>264</v>
      </c>
      <c r="D86" s="18" t="s">
        <v>387</v>
      </c>
      <c r="E86" s="18" t="s">
        <v>385</v>
      </c>
      <c r="F86" s="18" t="s">
        <v>305</v>
      </c>
      <c r="G86" s="18" t="s">
        <v>266</v>
      </c>
      <c r="H86" s="18" t="s">
        <v>237</v>
      </c>
      <c r="I86" s="18" t="s">
        <v>237</v>
      </c>
      <c r="J86" t="s">
        <v>237</v>
      </c>
      <c r="K86" t="s">
        <v>237</v>
      </c>
      <c r="L86" t="s">
        <v>237</v>
      </c>
    </row>
    <row r="87" spans="1:12" ht="15.75" x14ac:dyDescent="0.25">
      <c r="A87" s="2" t="s">
        <v>94</v>
      </c>
      <c r="B87" s="18" t="s">
        <v>318</v>
      </c>
      <c r="C87" s="18" t="s">
        <v>182</v>
      </c>
      <c r="D87" s="18" t="s">
        <v>189</v>
      </c>
      <c r="E87" s="18" t="s">
        <v>209</v>
      </c>
      <c r="F87" s="18" t="s">
        <v>315</v>
      </c>
      <c r="G87" s="18" t="s">
        <v>316</v>
      </c>
      <c r="H87" s="18" t="s">
        <v>316</v>
      </c>
      <c r="I87" s="18" t="s">
        <v>208</v>
      </c>
      <c r="J87" t="s">
        <v>232</v>
      </c>
      <c r="K87" t="s">
        <v>232</v>
      </c>
      <c r="L87" t="s">
        <v>210</v>
      </c>
    </row>
    <row r="88" spans="1:12" ht="15.75" x14ac:dyDescent="0.25">
      <c r="A88" s="2" t="s">
        <v>95</v>
      </c>
      <c r="B88" s="18" t="s">
        <v>264</v>
      </c>
      <c r="C88" s="18" t="s">
        <v>317</v>
      </c>
      <c r="D88" s="18" t="s">
        <v>265</v>
      </c>
      <c r="E88" s="18" t="s">
        <v>299</v>
      </c>
      <c r="F88" s="18" t="s">
        <v>236</v>
      </c>
      <c r="G88" s="18" t="s">
        <v>234</v>
      </c>
      <c r="H88" s="18" t="s">
        <v>182</v>
      </c>
      <c r="I88" s="18" t="s">
        <v>238</v>
      </c>
      <c r="J88" t="s">
        <v>238</v>
      </c>
      <c r="K88" t="s">
        <v>234</v>
      </c>
      <c r="L88" t="s">
        <v>211</v>
      </c>
    </row>
    <row r="89" spans="1:12" ht="15.75" x14ac:dyDescent="0.25">
      <c r="A89" s="2" t="s">
        <v>96</v>
      </c>
      <c r="B89" s="18" t="s">
        <v>385</v>
      </c>
      <c r="C89" s="18" t="s">
        <v>299</v>
      </c>
      <c r="D89" s="18" t="s">
        <v>234</v>
      </c>
      <c r="E89" s="18" t="s">
        <v>215</v>
      </c>
      <c r="F89" s="18" t="s">
        <v>195</v>
      </c>
      <c r="G89" s="18" t="s">
        <v>251</v>
      </c>
      <c r="H89" s="18" t="s">
        <v>238</v>
      </c>
      <c r="I89" s="18" t="s">
        <v>239</v>
      </c>
      <c r="J89" t="s">
        <v>315</v>
      </c>
      <c r="K89" t="s">
        <v>181</v>
      </c>
      <c r="L89" t="s">
        <v>181</v>
      </c>
    </row>
    <row r="90" spans="1:12" ht="15.75" x14ac:dyDescent="0.25">
      <c r="A90" s="2" t="s">
        <v>97</v>
      </c>
      <c r="B90" s="18" t="s">
        <v>264</v>
      </c>
      <c r="C90" s="18" t="s">
        <v>264</v>
      </c>
      <c r="D90" s="18" t="s">
        <v>386</v>
      </c>
      <c r="E90" s="18" t="s">
        <v>267</v>
      </c>
      <c r="F90" s="18" t="s">
        <v>305</v>
      </c>
      <c r="G90" s="18" t="s">
        <v>266</v>
      </c>
      <c r="H90" s="18" t="s">
        <v>180</v>
      </c>
      <c r="I90" s="18" t="s">
        <v>193</v>
      </c>
      <c r="J90" t="s">
        <v>184</v>
      </c>
      <c r="K90" t="s">
        <v>207</v>
      </c>
      <c r="L90" t="s">
        <v>207</v>
      </c>
    </row>
    <row r="91" spans="1:12" ht="15.75" x14ac:dyDescent="0.25">
      <c r="A91" s="2" t="s">
        <v>98</v>
      </c>
      <c r="B91" s="18">
        <v>0</v>
      </c>
      <c r="C91" s="18" t="s">
        <v>386</v>
      </c>
      <c r="D91" s="18" t="s">
        <v>317</v>
      </c>
      <c r="E91" s="18" t="s">
        <v>216</v>
      </c>
      <c r="F91" s="18" t="s">
        <v>238</v>
      </c>
      <c r="G91" s="18" t="s">
        <v>184</v>
      </c>
      <c r="H91" s="18" t="s">
        <v>184</v>
      </c>
      <c r="I91" s="18" t="s">
        <v>170</v>
      </c>
      <c r="J91" t="s">
        <v>231</v>
      </c>
      <c r="K91" t="s">
        <v>231</v>
      </c>
      <c r="L91" t="s">
        <v>311</v>
      </c>
    </row>
    <row r="92" spans="1:12" ht="15.75" x14ac:dyDescent="0.25">
      <c r="A92" s="2" t="s">
        <v>99</v>
      </c>
      <c r="B92" s="18" t="s">
        <v>191</v>
      </c>
      <c r="C92" s="18" t="s">
        <v>170</v>
      </c>
      <c r="D92" s="18" t="s">
        <v>197</v>
      </c>
      <c r="E92" s="18" t="s">
        <v>320</v>
      </c>
      <c r="F92" s="18" t="s">
        <v>196</v>
      </c>
      <c r="G92" s="18" t="s">
        <v>241</v>
      </c>
      <c r="H92" s="18" t="s">
        <v>240</v>
      </c>
      <c r="I92" s="18" t="s">
        <v>240</v>
      </c>
      <c r="J92" t="s">
        <v>240</v>
      </c>
      <c r="K92" t="s">
        <v>567</v>
      </c>
      <c r="L92" t="s">
        <v>203</v>
      </c>
    </row>
    <row r="93" spans="1:12" ht="15.75" x14ac:dyDescent="0.25">
      <c r="A93" s="2" t="s">
        <v>100</v>
      </c>
      <c r="B93" s="18" t="s">
        <v>250</v>
      </c>
      <c r="C93" s="18" t="s">
        <v>308</v>
      </c>
      <c r="D93" s="18" t="s">
        <v>316</v>
      </c>
      <c r="E93" s="18" t="s">
        <v>252</v>
      </c>
      <c r="F93" s="18" t="s">
        <v>312</v>
      </c>
      <c r="G93" s="18" t="s">
        <v>245</v>
      </c>
      <c r="H93" s="18" t="s">
        <v>298</v>
      </c>
      <c r="I93" s="18" t="s">
        <v>241</v>
      </c>
      <c r="J93" t="s">
        <v>241</v>
      </c>
      <c r="K93" t="s">
        <v>568</v>
      </c>
      <c r="L93" t="s">
        <v>331</v>
      </c>
    </row>
    <row r="94" spans="1:12" ht="15.75" x14ac:dyDescent="0.25">
      <c r="A94" s="2" t="s">
        <v>101</v>
      </c>
      <c r="B94" s="18" t="s">
        <v>217</v>
      </c>
      <c r="C94" s="18" t="s">
        <v>251</v>
      </c>
      <c r="D94" s="18" t="s">
        <v>212</v>
      </c>
      <c r="E94" s="18" t="s">
        <v>243</v>
      </c>
      <c r="F94" s="18" t="s">
        <v>280</v>
      </c>
      <c r="G94" s="18" t="s">
        <v>271</v>
      </c>
      <c r="H94" s="18" t="s">
        <v>332</v>
      </c>
      <c r="I94" s="18" t="s">
        <v>186</v>
      </c>
      <c r="J94" t="s">
        <v>257</v>
      </c>
      <c r="K94" t="s">
        <v>364</v>
      </c>
      <c r="L94" t="s">
        <v>569</v>
      </c>
    </row>
    <row r="95" spans="1:12" ht="15.75" x14ac:dyDescent="0.25">
      <c r="A95" s="2" t="s">
        <v>102</v>
      </c>
      <c r="B95" s="18" t="s">
        <v>250</v>
      </c>
      <c r="C95" s="18" t="s">
        <v>385</v>
      </c>
      <c r="D95" s="18" t="s">
        <v>267</v>
      </c>
      <c r="E95" s="18" t="s">
        <v>318</v>
      </c>
      <c r="F95" s="18" t="s">
        <v>237</v>
      </c>
      <c r="G95" s="18" t="s">
        <v>215</v>
      </c>
      <c r="H95" s="18" t="s">
        <v>217</v>
      </c>
      <c r="I95" s="18" t="s">
        <v>238</v>
      </c>
      <c r="J95" t="s">
        <v>238</v>
      </c>
      <c r="K95" t="s">
        <v>238</v>
      </c>
      <c r="L95" t="s">
        <v>238</v>
      </c>
    </row>
    <row r="96" spans="1:12" ht="15.75" x14ac:dyDescent="0.25">
      <c r="A96" s="2" t="s">
        <v>103</v>
      </c>
      <c r="B96" s="18" t="s">
        <v>307</v>
      </c>
      <c r="C96" s="18" t="s">
        <v>250</v>
      </c>
      <c r="D96" s="18" t="s">
        <v>299</v>
      </c>
      <c r="E96" s="18" t="s">
        <v>216</v>
      </c>
      <c r="F96" s="18" t="s">
        <v>215</v>
      </c>
      <c r="G96" s="18" t="s">
        <v>217</v>
      </c>
      <c r="H96" s="18" t="s">
        <v>217</v>
      </c>
      <c r="I96" s="18" t="s">
        <v>217</v>
      </c>
      <c r="J96" t="s">
        <v>217</v>
      </c>
      <c r="K96" t="s">
        <v>217</v>
      </c>
      <c r="L96" t="s">
        <v>217</v>
      </c>
    </row>
    <row r="97" spans="1:12" ht="15.75" x14ac:dyDescent="0.25">
      <c r="A97" s="2" t="s">
        <v>104</v>
      </c>
      <c r="B97" s="18" t="s">
        <v>262</v>
      </c>
      <c r="C97" s="18" t="s">
        <v>312</v>
      </c>
      <c r="D97" s="18" t="s">
        <v>210</v>
      </c>
      <c r="E97" s="18" t="s">
        <v>300</v>
      </c>
      <c r="F97" s="18" t="s">
        <v>331</v>
      </c>
      <c r="G97" s="18" t="s">
        <v>331</v>
      </c>
      <c r="H97" s="18" t="s">
        <v>302</v>
      </c>
      <c r="I97" s="18" t="s">
        <v>269</v>
      </c>
      <c r="J97" t="s">
        <v>570</v>
      </c>
      <c r="K97" t="s">
        <v>571</v>
      </c>
      <c r="L97" t="s">
        <v>571</v>
      </c>
    </row>
    <row r="98" spans="1:12" ht="15.75" x14ac:dyDescent="0.25">
      <c r="A98" s="2" t="s">
        <v>105</v>
      </c>
      <c r="B98" s="18" t="s">
        <v>264</v>
      </c>
      <c r="C98" s="18" t="s">
        <v>305</v>
      </c>
      <c r="D98" s="18" t="s">
        <v>194</v>
      </c>
      <c r="E98" s="18" t="s">
        <v>248</v>
      </c>
      <c r="F98" s="18" t="s">
        <v>181</v>
      </c>
      <c r="G98" s="18" t="s">
        <v>232</v>
      </c>
      <c r="H98" s="18" t="s">
        <v>196</v>
      </c>
      <c r="I98" s="18" t="s">
        <v>242</v>
      </c>
      <c r="J98" t="s">
        <v>281</v>
      </c>
      <c r="K98" t="s">
        <v>281</v>
      </c>
      <c r="L98" t="s">
        <v>281</v>
      </c>
    </row>
    <row r="99" spans="1:12" ht="15.75" x14ac:dyDescent="0.25">
      <c r="A99" s="5" t="s">
        <v>106</v>
      </c>
      <c r="B99" s="18" t="s">
        <v>193</v>
      </c>
      <c r="C99" s="18" t="s">
        <v>193</v>
      </c>
      <c r="D99" s="18" t="s">
        <v>189</v>
      </c>
      <c r="E99" s="18" t="s">
        <v>316</v>
      </c>
      <c r="F99" s="18" t="s">
        <v>232</v>
      </c>
      <c r="G99" s="18" t="s">
        <v>232</v>
      </c>
      <c r="H99" s="18" t="s">
        <v>243</v>
      </c>
      <c r="I99" s="18" t="s">
        <v>243</v>
      </c>
      <c r="J99" t="s">
        <v>243</v>
      </c>
      <c r="K99" t="s">
        <v>243</v>
      </c>
      <c r="L99" t="s">
        <v>243</v>
      </c>
    </row>
    <row r="100" spans="1:12" ht="15.75" x14ac:dyDescent="0.25">
      <c r="A100" s="2" t="s">
        <v>107</v>
      </c>
      <c r="B100" s="18" t="s">
        <v>195</v>
      </c>
      <c r="C100" s="18" t="s">
        <v>213</v>
      </c>
      <c r="D100" s="18" t="s">
        <v>324</v>
      </c>
      <c r="E100" s="18" t="s">
        <v>364</v>
      </c>
      <c r="F100" s="18" t="s">
        <v>365</v>
      </c>
      <c r="G100" s="18" t="s">
        <v>366</v>
      </c>
      <c r="H100" s="18" t="s">
        <v>244</v>
      </c>
      <c r="I100" s="18" t="s">
        <v>244</v>
      </c>
      <c r="J100" t="s">
        <v>572</v>
      </c>
      <c r="K100" t="s">
        <v>340</v>
      </c>
      <c r="L100" t="s">
        <v>573</v>
      </c>
    </row>
    <row r="101" spans="1:12" ht="15.75" x14ac:dyDescent="0.25">
      <c r="A101" s="2" t="s">
        <v>108</v>
      </c>
      <c r="B101" s="18" t="s">
        <v>251</v>
      </c>
      <c r="C101" s="18" t="s">
        <v>283</v>
      </c>
      <c r="D101" s="18" t="s">
        <v>270</v>
      </c>
      <c r="E101" s="18" t="s">
        <v>320</v>
      </c>
      <c r="F101" s="18" t="s">
        <v>275</v>
      </c>
      <c r="G101" s="18" t="s">
        <v>245</v>
      </c>
      <c r="H101" s="18" t="s">
        <v>245</v>
      </c>
      <c r="I101" s="18" t="s">
        <v>245</v>
      </c>
      <c r="J101" t="s">
        <v>245</v>
      </c>
      <c r="K101" t="s">
        <v>249</v>
      </c>
      <c r="L101" t="s">
        <v>298</v>
      </c>
    </row>
    <row r="102" spans="1:12" ht="15.75" x14ac:dyDescent="0.25">
      <c r="A102" s="2" t="s">
        <v>109</v>
      </c>
      <c r="B102" s="18" t="s">
        <v>299</v>
      </c>
      <c r="C102" s="18" t="s">
        <v>233</v>
      </c>
      <c r="D102" s="18" t="s">
        <v>240</v>
      </c>
      <c r="E102" s="18" t="s">
        <v>186</v>
      </c>
      <c r="F102" s="18" t="s">
        <v>286</v>
      </c>
      <c r="G102" s="18" t="s">
        <v>367</v>
      </c>
      <c r="H102" s="18" t="s">
        <v>361</v>
      </c>
      <c r="I102" s="18" t="s">
        <v>246</v>
      </c>
      <c r="J102" t="s">
        <v>384</v>
      </c>
      <c r="K102" t="s">
        <v>573</v>
      </c>
      <c r="L102" t="s">
        <v>574</v>
      </c>
    </row>
    <row r="103" spans="1:12" ht="15.75" x14ac:dyDescent="0.25">
      <c r="A103" s="2" t="s">
        <v>110</v>
      </c>
      <c r="B103" s="18" t="s">
        <v>217</v>
      </c>
      <c r="C103" s="18" t="s">
        <v>316</v>
      </c>
      <c r="D103" s="18" t="s">
        <v>283</v>
      </c>
      <c r="E103" s="18" t="s">
        <v>270</v>
      </c>
      <c r="F103" s="18" t="s">
        <v>225</v>
      </c>
      <c r="G103" s="18" t="s">
        <v>190</v>
      </c>
      <c r="H103" s="18" t="s">
        <v>249</v>
      </c>
      <c r="I103" s="18" t="s">
        <v>247</v>
      </c>
      <c r="J103" t="s">
        <v>247</v>
      </c>
      <c r="K103" t="s">
        <v>257</v>
      </c>
      <c r="L103" t="s">
        <v>364</v>
      </c>
    </row>
    <row r="104" spans="1:12" ht="15.75" x14ac:dyDescent="0.25">
      <c r="A104" s="2" t="s">
        <v>111</v>
      </c>
      <c r="B104" s="18" t="s">
        <v>306</v>
      </c>
      <c r="C104" s="18" t="s">
        <v>264</v>
      </c>
      <c r="D104" s="18" t="s">
        <v>387</v>
      </c>
      <c r="E104" s="18" t="s">
        <v>388</v>
      </c>
      <c r="F104" s="18" t="s">
        <v>237</v>
      </c>
      <c r="G104" s="18" t="s">
        <v>182</v>
      </c>
      <c r="H104" s="18" t="s">
        <v>238</v>
      </c>
      <c r="I104" s="18" t="s">
        <v>248</v>
      </c>
      <c r="J104" t="s">
        <v>239</v>
      </c>
      <c r="K104" t="s">
        <v>239</v>
      </c>
      <c r="L104" t="s">
        <v>239</v>
      </c>
    </row>
    <row r="105" spans="1:12" ht="15.75" x14ac:dyDescent="0.25">
      <c r="A105" s="2" t="s">
        <v>112</v>
      </c>
      <c r="B105" s="18" t="s">
        <v>299</v>
      </c>
      <c r="C105" s="18" t="s">
        <v>234</v>
      </c>
      <c r="D105" s="18" t="s">
        <v>217</v>
      </c>
      <c r="E105" s="18" t="s">
        <v>195</v>
      </c>
      <c r="F105" s="18" t="s">
        <v>211</v>
      </c>
      <c r="G105" s="18" t="s">
        <v>235</v>
      </c>
      <c r="H105" s="18" t="s">
        <v>316</v>
      </c>
      <c r="I105" s="18" t="s">
        <v>188</v>
      </c>
      <c r="J105" t="s">
        <v>279</v>
      </c>
      <c r="K105" t="s">
        <v>252</v>
      </c>
      <c r="L105" t="s">
        <v>252</v>
      </c>
    </row>
    <row r="106" spans="1:12" ht="15.75" x14ac:dyDescent="0.25">
      <c r="A106" s="2" t="s">
        <v>113</v>
      </c>
      <c r="B106" s="18" t="s">
        <v>237</v>
      </c>
      <c r="C106" s="18" t="s">
        <v>215</v>
      </c>
      <c r="D106" s="18" t="s">
        <v>209</v>
      </c>
      <c r="E106" s="18" t="s">
        <v>316</v>
      </c>
      <c r="F106" s="18" t="s">
        <v>188</v>
      </c>
      <c r="G106" s="18" t="s">
        <v>188</v>
      </c>
      <c r="H106" s="18" t="s">
        <v>188</v>
      </c>
      <c r="I106" s="18" t="s">
        <v>208</v>
      </c>
      <c r="J106" t="s">
        <v>321</v>
      </c>
      <c r="K106" t="s">
        <v>370</v>
      </c>
      <c r="L106" t="s">
        <v>370</v>
      </c>
    </row>
    <row r="107" spans="1:12" ht="15.75" x14ac:dyDescent="0.25">
      <c r="A107" s="5" t="s">
        <v>114</v>
      </c>
      <c r="B107" s="18" t="s">
        <v>385</v>
      </c>
      <c r="C107" s="18" t="s">
        <v>265</v>
      </c>
      <c r="D107" s="18" t="s">
        <v>234</v>
      </c>
      <c r="E107" s="18" t="s">
        <v>251</v>
      </c>
      <c r="F107" s="18" t="s">
        <v>213</v>
      </c>
      <c r="G107" s="18" t="s">
        <v>213</v>
      </c>
      <c r="H107" s="18" t="s">
        <v>239</v>
      </c>
      <c r="I107" s="18" t="s">
        <v>183</v>
      </c>
      <c r="J107" t="s">
        <v>183</v>
      </c>
      <c r="K107" t="s">
        <v>183</v>
      </c>
      <c r="L107" t="s">
        <v>183</v>
      </c>
    </row>
    <row r="108" spans="1:12" ht="15.75" x14ac:dyDescent="0.25">
      <c r="A108" s="5" t="s">
        <v>115</v>
      </c>
      <c r="B108" s="18" t="s">
        <v>264</v>
      </c>
      <c r="C108" s="18" t="s">
        <v>388</v>
      </c>
      <c r="D108" s="18" t="s">
        <v>236</v>
      </c>
      <c r="E108" s="18" t="s">
        <v>236</v>
      </c>
      <c r="F108" s="18" t="s">
        <v>236</v>
      </c>
      <c r="G108" s="18" t="s">
        <v>192</v>
      </c>
      <c r="H108" s="18" t="s">
        <v>217</v>
      </c>
      <c r="I108" s="18" t="s">
        <v>249</v>
      </c>
      <c r="J108" t="s">
        <v>243</v>
      </c>
      <c r="K108" t="s">
        <v>243</v>
      </c>
      <c r="L108" t="s">
        <v>243</v>
      </c>
    </row>
    <row r="109" spans="1:12" ht="15.75" x14ac:dyDescent="0.25">
      <c r="A109" s="2" t="s">
        <v>116</v>
      </c>
      <c r="B109" s="18" t="s">
        <v>233</v>
      </c>
      <c r="C109" s="18" t="s">
        <v>209</v>
      </c>
      <c r="D109" s="18" t="s">
        <v>208</v>
      </c>
      <c r="E109" s="18" t="s">
        <v>275</v>
      </c>
      <c r="F109" s="18" t="s">
        <v>275</v>
      </c>
      <c r="G109" s="18" t="s">
        <v>219</v>
      </c>
      <c r="H109" s="18" t="s">
        <v>199</v>
      </c>
      <c r="I109" s="18" t="s">
        <v>199</v>
      </c>
      <c r="J109" t="s">
        <v>199</v>
      </c>
      <c r="K109" t="s">
        <v>199</v>
      </c>
      <c r="L109" t="s">
        <v>276</v>
      </c>
    </row>
    <row r="110" spans="1:12" ht="15.75" x14ac:dyDescent="0.25">
      <c r="A110" s="2" t="s">
        <v>117</v>
      </c>
      <c r="B110" s="18" t="s">
        <v>236</v>
      </c>
      <c r="C110" s="18" t="s">
        <v>238</v>
      </c>
      <c r="D110" s="18" t="s">
        <v>239</v>
      </c>
      <c r="E110" s="18" t="s">
        <v>183</v>
      </c>
      <c r="F110" s="18" t="s">
        <v>191</v>
      </c>
      <c r="G110" s="18" t="s">
        <v>191</v>
      </c>
      <c r="H110" s="18" t="s">
        <v>319</v>
      </c>
      <c r="I110" s="18" t="s">
        <v>189</v>
      </c>
      <c r="J110" t="s">
        <v>189</v>
      </c>
      <c r="K110" t="s">
        <v>189</v>
      </c>
      <c r="L110" t="s">
        <v>189</v>
      </c>
    </row>
    <row r="111" spans="1:12" ht="15.75" x14ac:dyDescent="0.25">
      <c r="A111" s="5" t="s">
        <v>118</v>
      </c>
      <c r="B111" s="18" t="s">
        <v>305</v>
      </c>
      <c r="C111" s="18" t="s">
        <v>237</v>
      </c>
      <c r="D111" s="18" t="s">
        <v>236</v>
      </c>
      <c r="E111" s="18" t="s">
        <v>236</v>
      </c>
      <c r="F111" s="18" t="s">
        <v>234</v>
      </c>
      <c r="G111" s="18" t="s">
        <v>234</v>
      </c>
      <c r="H111" s="18" t="s">
        <v>184</v>
      </c>
      <c r="I111" s="18" t="s">
        <v>184</v>
      </c>
      <c r="J111" t="s">
        <v>184</v>
      </c>
      <c r="K111" t="s">
        <v>233</v>
      </c>
      <c r="L111" t="s">
        <v>233</v>
      </c>
    </row>
    <row r="112" spans="1:12" ht="15.75" x14ac:dyDescent="0.25">
      <c r="A112" s="2" t="s">
        <v>119</v>
      </c>
      <c r="B112" s="18" t="s">
        <v>307</v>
      </c>
      <c r="C112" s="18" t="s">
        <v>265</v>
      </c>
      <c r="D112" s="18" t="s">
        <v>216</v>
      </c>
      <c r="E112" s="18" t="s">
        <v>182</v>
      </c>
      <c r="F112" s="18" t="s">
        <v>189</v>
      </c>
      <c r="G112" s="18" t="s">
        <v>338</v>
      </c>
      <c r="H112" s="18" t="s">
        <v>338</v>
      </c>
      <c r="I112" s="18" t="s">
        <v>197</v>
      </c>
      <c r="J112" t="s">
        <v>321</v>
      </c>
      <c r="K112" t="s">
        <v>312</v>
      </c>
      <c r="L112" t="s">
        <v>312</v>
      </c>
    </row>
    <row r="113" spans="1:12" ht="15.75" x14ac:dyDescent="0.25">
      <c r="A113" s="2" t="s">
        <v>21</v>
      </c>
      <c r="B113" s="18" t="s">
        <v>192</v>
      </c>
      <c r="C113" s="18" t="s">
        <v>233</v>
      </c>
      <c r="D113" s="18" t="s">
        <v>233</v>
      </c>
      <c r="E113" s="18" t="s">
        <v>191</v>
      </c>
      <c r="F113" s="18" t="s">
        <v>170</v>
      </c>
      <c r="G113" s="18" t="s">
        <v>319</v>
      </c>
      <c r="H113" s="18" t="s">
        <v>209</v>
      </c>
      <c r="I113" s="18" t="s">
        <v>209</v>
      </c>
      <c r="J113" t="s">
        <v>338</v>
      </c>
      <c r="K113" t="s">
        <v>338</v>
      </c>
      <c r="L113" t="s">
        <v>338</v>
      </c>
    </row>
    <row r="114" spans="1:12" ht="15.75" x14ac:dyDescent="0.25">
      <c r="A114" s="2" t="s">
        <v>120</v>
      </c>
      <c r="B114" s="18" t="s">
        <v>304</v>
      </c>
      <c r="C114" s="18" t="s">
        <v>318</v>
      </c>
      <c r="D114" s="18" t="s">
        <v>305</v>
      </c>
      <c r="E114" s="18" t="s">
        <v>266</v>
      </c>
      <c r="F114" s="18" t="s">
        <v>193</v>
      </c>
      <c r="G114" s="18" t="s">
        <v>216</v>
      </c>
      <c r="H114" s="18" t="s">
        <v>236</v>
      </c>
      <c r="I114" s="18" t="s">
        <v>182</v>
      </c>
      <c r="J114" t="s">
        <v>338</v>
      </c>
      <c r="K114" t="s">
        <v>338</v>
      </c>
      <c r="L114" t="s">
        <v>338</v>
      </c>
    </row>
    <row r="115" spans="1:12" ht="15.75" x14ac:dyDescent="0.25">
      <c r="A115" s="5" t="s">
        <v>121</v>
      </c>
      <c r="B115" s="18" t="s">
        <v>306</v>
      </c>
      <c r="C115" s="18" t="s">
        <v>304</v>
      </c>
      <c r="D115" s="18" t="s">
        <v>307</v>
      </c>
      <c r="E115" s="18" t="s">
        <v>250</v>
      </c>
      <c r="F115" s="18" t="s">
        <v>250</v>
      </c>
      <c r="G115" s="18" t="s">
        <v>250</v>
      </c>
      <c r="H115" s="18" t="s">
        <v>250</v>
      </c>
      <c r="I115" s="18" t="s">
        <v>250</v>
      </c>
      <c r="J115" t="s">
        <v>250</v>
      </c>
      <c r="K115" t="s">
        <v>250</v>
      </c>
      <c r="L115" t="s">
        <v>250</v>
      </c>
    </row>
    <row r="116" spans="1:12" ht="15.75" x14ac:dyDescent="0.25">
      <c r="A116" s="5" t="s">
        <v>122</v>
      </c>
      <c r="B116" s="18" t="s">
        <v>307</v>
      </c>
      <c r="C116" s="18" t="s">
        <v>388</v>
      </c>
      <c r="D116" s="18" t="s">
        <v>385</v>
      </c>
      <c r="E116" s="18" t="s">
        <v>267</v>
      </c>
      <c r="F116" s="18" t="s">
        <v>305</v>
      </c>
      <c r="G116" s="18" t="s">
        <v>193</v>
      </c>
      <c r="H116" s="18" t="s">
        <v>193</v>
      </c>
      <c r="I116" s="18" t="s">
        <v>216</v>
      </c>
      <c r="J116" t="s">
        <v>193</v>
      </c>
      <c r="K116" t="s">
        <v>193</v>
      </c>
      <c r="L116" t="s">
        <v>193</v>
      </c>
    </row>
    <row r="117" spans="1:12" ht="15.75" x14ac:dyDescent="0.25">
      <c r="A117" s="2" t="s">
        <v>123</v>
      </c>
      <c r="B117" s="18" t="s">
        <v>304</v>
      </c>
      <c r="C117" s="18" t="s">
        <v>388</v>
      </c>
      <c r="D117" s="18" t="s">
        <v>318</v>
      </c>
      <c r="E117" s="18" t="s">
        <v>305</v>
      </c>
      <c r="F117" s="18" t="s">
        <v>265</v>
      </c>
      <c r="G117" s="18" t="s">
        <v>236</v>
      </c>
      <c r="H117" s="18" t="s">
        <v>182</v>
      </c>
      <c r="I117" s="18" t="s">
        <v>182</v>
      </c>
      <c r="J117" t="s">
        <v>217</v>
      </c>
      <c r="K117" t="s">
        <v>217</v>
      </c>
      <c r="L117" t="s">
        <v>217</v>
      </c>
    </row>
    <row r="118" spans="1:12" ht="15.75" x14ac:dyDescent="0.25">
      <c r="A118" s="2" t="s">
        <v>124</v>
      </c>
      <c r="B118" s="18" t="s">
        <v>307</v>
      </c>
      <c r="C118" s="18" t="s">
        <v>263</v>
      </c>
      <c r="D118" s="18" t="s">
        <v>318</v>
      </c>
      <c r="E118" s="18" t="s">
        <v>265</v>
      </c>
      <c r="F118" s="18" t="s">
        <v>193</v>
      </c>
      <c r="G118" s="18" t="s">
        <v>234</v>
      </c>
      <c r="H118" s="18" t="s">
        <v>195</v>
      </c>
      <c r="I118" s="18" t="s">
        <v>251</v>
      </c>
      <c r="J118" t="s">
        <v>211</v>
      </c>
      <c r="K118" t="s">
        <v>211</v>
      </c>
      <c r="L118" t="s">
        <v>211</v>
      </c>
    </row>
    <row r="119" spans="1:12" ht="15.75" x14ac:dyDescent="0.25">
      <c r="A119" s="2" t="s">
        <v>125</v>
      </c>
      <c r="B119" s="18" t="s">
        <v>183</v>
      </c>
      <c r="C119" s="18" t="s">
        <v>351</v>
      </c>
      <c r="D119" s="18" t="s">
        <v>315</v>
      </c>
      <c r="E119" s="18" t="s">
        <v>324</v>
      </c>
      <c r="F119" s="18" t="s">
        <v>214</v>
      </c>
      <c r="G119" s="18" t="s">
        <v>310</v>
      </c>
      <c r="H119" s="18" t="s">
        <v>231</v>
      </c>
      <c r="I119" s="18" t="s">
        <v>231</v>
      </c>
      <c r="J119" t="s">
        <v>212</v>
      </c>
      <c r="K119" t="s">
        <v>212</v>
      </c>
      <c r="L119" t="s">
        <v>212</v>
      </c>
    </row>
    <row r="120" spans="1:12" ht="15.75" x14ac:dyDescent="0.25">
      <c r="A120" s="2" t="s">
        <v>126</v>
      </c>
      <c r="B120" s="18" t="s">
        <v>264</v>
      </c>
      <c r="C120" s="18" t="s">
        <v>385</v>
      </c>
      <c r="D120" s="18" t="s">
        <v>194</v>
      </c>
      <c r="E120" s="18" t="s">
        <v>235</v>
      </c>
      <c r="F120" s="18" t="s">
        <v>239</v>
      </c>
      <c r="G120" s="18" t="s">
        <v>218</v>
      </c>
      <c r="H120" s="18" t="s">
        <v>319</v>
      </c>
      <c r="I120" s="18" t="s">
        <v>189</v>
      </c>
      <c r="J120" t="s">
        <v>189</v>
      </c>
      <c r="K120" t="s">
        <v>189</v>
      </c>
      <c r="L120" t="s">
        <v>189</v>
      </c>
    </row>
    <row r="121" spans="1:12" ht="15.75" x14ac:dyDescent="0.25">
      <c r="A121" s="5" t="s">
        <v>127</v>
      </c>
      <c r="B121" s="18" t="s">
        <v>386</v>
      </c>
      <c r="C121" s="18" t="s">
        <v>266</v>
      </c>
      <c r="D121" s="18" t="s">
        <v>215</v>
      </c>
      <c r="E121" s="18" t="s">
        <v>262</v>
      </c>
      <c r="F121" s="18" t="s">
        <v>213</v>
      </c>
      <c r="G121" s="18" t="s">
        <v>239</v>
      </c>
      <c r="H121" s="18" t="s">
        <v>239</v>
      </c>
      <c r="I121" s="18" t="s">
        <v>239</v>
      </c>
      <c r="J121" t="s">
        <v>239</v>
      </c>
      <c r="K121" t="s">
        <v>239</v>
      </c>
      <c r="L121" t="s">
        <v>239</v>
      </c>
    </row>
    <row r="122" spans="1:12" ht="15.75" x14ac:dyDescent="0.25">
      <c r="A122" s="2" t="s">
        <v>128</v>
      </c>
      <c r="B122" s="18" t="s">
        <v>385</v>
      </c>
      <c r="C122" s="18" t="s">
        <v>266</v>
      </c>
      <c r="D122" s="18" t="s">
        <v>237</v>
      </c>
      <c r="E122" s="18" t="s">
        <v>251</v>
      </c>
      <c r="F122" s="18" t="s">
        <v>262</v>
      </c>
      <c r="G122" s="18" t="s">
        <v>183</v>
      </c>
      <c r="H122" s="18" t="s">
        <v>197</v>
      </c>
      <c r="I122" s="18" t="s">
        <v>252</v>
      </c>
      <c r="J122" t="s">
        <v>321</v>
      </c>
      <c r="K122" t="s">
        <v>245</v>
      </c>
      <c r="L122" t="s">
        <v>245</v>
      </c>
    </row>
    <row r="123" spans="1:12" ht="15.75" x14ac:dyDescent="0.25">
      <c r="A123" s="2" t="s">
        <v>129</v>
      </c>
      <c r="B123" s="18" t="s">
        <v>250</v>
      </c>
      <c r="C123" s="18" t="s">
        <v>387</v>
      </c>
      <c r="D123" s="18" t="s">
        <v>318</v>
      </c>
      <c r="E123" s="18" t="s">
        <v>237</v>
      </c>
      <c r="F123" s="18" t="s">
        <v>194</v>
      </c>
      <c r="G123" s="18" t="s">
        <v>261</v>
      </c>
      <c r="H123" s="18" t="s">
        <v>217</v>
      </c>
      <c r="I123" s="18" t="s">
        <v>235</v>
      </c>
      <c r="J123" t="s">
        <v>315</v>
      </c>
      <c r="K123" t="s">
        <v>315</v>
      </c>
      <c r="L123" t="s">
        <v>315</v>
      </c>
    </row>
    <row r="124" spans="1:12" ht="15.75" x14ac:dyDescent="0.25">
      <c r="A124" s="2" t="s">
        <v>130</v>
      </c>
      <c r="B124" s="18" t="s">
        <v>250</v>
      </c>
      <c r="C124" s="18" t="s">
        <v>211</v>
      </c>
      <c r="D124" s="18" t="s">
        <v>209</v>
      </c>
      <c r="E124" s="18" t="s">
        <v>181</v>
      </c>
      <c r="F124" s="18" t="s">
        <v>208</v>
      </c>
      <c r="G124" s="18" t="s">
        <v>279</v>
      </c>
      <c r="H124" s="18" t="s">
        <v>197</v>
      </c>
      <c r="I124" s="18" t="s">
        <v>252</v>
      </c>
      <c r="J124" t="s">
        <v>197</v>
      </c>
      <c r="K124" t="s">
        <v>197</v>
      </c>
      <c r="L124" t="s">
        <v>197</v>
      </c>
    </row>
    <row r="125" spans="1:12" ht="15.75" x14ac:dyDescent="0.25">
      <c r="A125" s="2" t="s">
        <v>131</v>
      </c>
      <c r="B125" s="18" t="s">
        <v>191</v>
      </c>
      <c r="C125" s="18" t="s">
        <v>270</v>
      </c>
      <c r="D125" s="18" t="s">
        <v>268</v>
      </c>
      <c r="E125" s="18" t="s">
        <v>333</v>
      </c>
      <c r="F125" s="18" t="s">
        <v>368</v>
      </c>
      <c r="G125" s="18" t="s">
        <v>356</v>
      </c>
      <c r="H125" s="18" t="s">
        <v>369</v>
      </c>
      <c r="I125" s="18" t="s">
        <v>253</v>
      </c>
      <c r="J125" t="s">
        <v>527</v>
      </c>
      <c r="K125" t="s">
        <v>536</v>
      </c>
      <c r="L125" t="s">
        <v>222</v>
      </c>
    </row>
    <row r="126" spans="1:12" ht="15.75" x14ac:dyDescent="0.25">
      <c r="A126" s="2" t="s">
        <v>132</v>
      </c>
      <c r="B126" s="18" t="s">
        <v>385</v>
      </c>
      <c r="C126" s="18" t="s">
        <v>351</v>
      </c>
      <c r="D126" s="18" t="s">
        <v>370</v>
      </c>
      <c r="E126" s="18">
        <v>1.0000000000000002</v>
      </c>
      <c r="F126" s="18" t="s">
        <v>371</v>
      </c>
      <c r="G126" s="18" t="s">
        <v>372</v>
      </c>
      <c r="H126" s="18" t="s">
        <v>254</v>
      </c>
      <c r="I126" s="18" t="s">
        <v>254</v>
      </c>
      <c r="J126" t="s">
        <v>256</v>
      </c>
      <c r="K126" t="s">
        <v>256</v>
      </c>
      <c r="L126" t="s">
        <v>246</v>
      </c>
    </row>
    <row r="127" spans="1:12" ht="15.75" x14ac:dyDescent="0.25">
      <c r="A127" s="2" t="s">
        <v>133</v>
      </c>
      <c r="B127" s="18" t="s">
        <v>262</v>
      </c>
      <c r="C127" s="18" t="s">
        <v>312</v>
      </c>
      <c r="D127" s="18" t="s">
        <v>210</v>
      </c>
      <c r="E127" s="18" t="s">
        <v>300</v>
      </c>
      <c r="F127" s="18" t="s">
        <v>331</v>
      </c>
      <c r="G127" s="18" t="s">
        <v>373</v>
      </c>
      <c r="H127" s="18" t="s">
        <v>374</v>
      </c>
      <c r="I127" s="18" t="s">
        <v>255</v>
      </c>
      <c r="J127" t="s">
        <v>358</v>
      </c>
      <c r="K127" t="s">
        <v>575</v>
      </c>
      <c r="L127" t="s">
        <v>576</v>
      </c>
    </row>
    <row r="128" spans="1:12" ht="15.75" x14ac:dyDescent="0.25">
      <c r="A128" s="2" t="s">
        <v>134</v>
      </c>
      <c r="B128" s="18" t="s">
        <v>387</v>
      </c>
      <c r="C128" s="18" t="s">
        <v>299</v>
      </c>
      <c r="D128" s="18" t="s">
        <v>239</v>
      </c>
      <c r="E128" s="18" t="s">
        <v>375</v>
      </c>
      <c r="F128" s="18" t="s">
        <v>333</v>
      </c>
      <c r="G128" s="18" t="s">
        <v>302</v>
      </c>
      <c r="H128" s="18" t="s">
        <v>376</v>
      </c>
      <c r="I128" s="18" t="s">
        <v>256</v>
      </c>
      <c r="J128" t="s">
        <v>204</v>
      </c>
      <c r="K128" t="s">
        <v>577</v>
      </c>
      <c r="L128" t="s">
        <v>288</v>
      </c>
    </row>
    <row r="129" spans="1:12" ht="15.75" x14ac:dyDescent="0.25">
      <c r="A129" s="2" t="s">
        <v>135</v>
      </c>
      <c r="B129" s="18" t="s">
        <v>387</v>
      </c>
      <c r="C129" s="18" t="s">
        <v>351</v>
      </c>
      <c r="D129" s="18" t="s">
        <v>275</v>
      </c>
      <c r="E129" s="18" t="s">
        <v>377</v>
      </c>
      <c r="F129" s="18" t="s">
        <v>378</v>
      </c>
      <c r="G129" s="18" t="s">
        <v>247</v>
      </c>
      <c r="H129" s="18" t="s">
        <v>379</v>
      </c>
      <c r="I129" s="18" t="s">
        <v>257</v>
      </c>
      <c r="J129" t="s">
        <v>176</v>
      </c>
      <c r="K129" t="s">
        <v>272</v>
      </c>
      <c r="L129" t="s">
        <v>578</v>
      </c>
    </row>
    <row r="130" spans="1:12" ht="15.75" x14ac:dyDescent="0.25">
      <c r="A130" s="2" t="s">
        <v>136</v>
      </c>
      <c r="B130" s="18" t="s">
        <v>214</v>
      </c>
      <c r="C130" s="18" t="s">
        <v>197</v>
      </c>
      <c r="D130" s="18" t="s">
        <v>332</v>
      </c>
      <c r="E130" s="18" t="s">
        <v>375</v>
      </c>
      <c r="F130" s="18" t="s">
        <v>380</v>
      </c>
      <c r="G130" s="18" t="s">
        <v>333</v>
      </c>
      <c r="H130" s="18" t="s">
        <v>376</v>
      </c>
      <c r="I130" s="18" t="s">
        <v>258</v>
      </c>
      <c r="J130" t="s">
        <v>359</v>
      </c>
      <c r="K130" t="s">
        <v>577</v>
      </c>
      <c r="L130" t="s">
        <v>579</v>
      </c>
    </row>
    <row r="131" spans="1:12" ht="15.75" x14ac:dyDescent="0.25">
      <c r="A131" s="2" t="s">
        <v>137</v>
      </c>
      <c r="B131" s="18" t="s">
        <v>235</v>
      </c>
      <c r="C131" s="18" t="s">
        <v>283</v>
      </c>
      <c r="D131" s="18" t="s">
        <v>349</v>
      </c>
      <c r="E131" s="18" t="s">
        <v>367</v>
      </c>
      <c r="F131" s="18" t="s">
        <v>381</v>
      </c>
      <c r="G131" s="18" t="s">
        <v>330</v>
      </c>
      <c r="H131" s="18" t="s">
        <v>302</v>
      </c>
      <c r="I131" s="18" t="s">
        <v>246</v>
      </c>
      <c r="J131" t="s">
        <v>290</v>
      </c>
      <c r="K131" t="s">
        <v>246</v>
      </c>
      <c r="L131" t="s">
        <v>359</v>
      </c>
    </row>
    <row r="132" spans="1:12" ht="15.75" x14ac:dyDescent="0.25">
      <c r="A132" s="2" t="s">
        <v>138</v>
      </c>
      <c r="B132" s="18" t="s">
        <v>218</v>
      </c>
      <c r="C132" s="18" t="s">
        <v>170</v>
      </c>
      <c r="D132" s="18" t="s">
        <v>382</v>
      </c>
      <c r="E132" s="18" t="s">
        <v>339</v>
      </c>
      <c r="F132" s="18" t="s">
        <v>246</v>
      </c>
      <c r="G132" s="18" t="s">
        <v>287</v>
      </c>
      <c r="H132" s="18" t="s">
        <v>204</v>
      </c>
      <c r="I132" s="18" t="s">
        <v>259</v>
      </c>
      <c r="J132" t="s">
        <v>259</v>
      </c>
      <c r="K132" t="s">
        <v>259</v>
      </c>
      <c r="L132" t="s">
        <v>580</v>
      </c>
    </row>
    <row r="133" spans="1:12" ht="15.75" x14ac:dyDescent="0.25">
      <c r="A133" s="2" t="s">
        <v>139</v>
      </c>
      <c r="B133" s="18" t="s">
        <v>261</v>
      </c>
      <c r="C133" s="18" t="s">
        <v>338</v>
      </c>
      <c r="D133" s="18" t="s">
        <v>249</v>
      </c>
      <c r="E133" s="18" t="s">
        <v>254</v>
      </c>
      <c r="F133" s="18" t="s">
        <v>383</v>
      </c>
      <c r="G133" s="18" t="s">
        <v>373</v>
      </c>
      <c r="H133" s="18" t="s">
        <v>384</v>
      </c>
      <c r="I133" s="18" t="s">
        <v>260</v>
      </c>
      <c r="J133" t="s">
        <v>581</v>
      </c>
      <c r="K133" t="s">
        <v>575</v>
      </c>
      <c r="L133" t="s">
        <v>582</v>
      </c>
    </row>
    <row r="134" spans="1:12" ht="15.75" x14ac:dyDescent="0.25">
      <c r="A134" s="2" t="s">
        <v>140</v>
      </c>
      <c r="B134" s="18" t="s">
        <v>264</v>
      </c>
      <c r="C134" s="18" t="s">
        <v>385</v>
      </c>
      <c r="D134" s="18" t="s">
        <v>317</v>
      </c>
      <c r="E134" s="18" t="s">
        <v>180</v>
      </c>
      <c r="F134" s="18" t="s">
        <v>234</v>
      </c>
      <c r="G134" s="18" t="s">
        <v>211</v>
      </c>
      <c r="H134" s="18" t="s">
        <v>211</v>
      </c>
      <c r="I134" s="18" t="s">
        <v>184</v>
      </c>
      <c r="J134" t="s">
        <v>184</v>
      </c>
      <c r="K134" t="s">
        <v>235</v>
      </c>
      <c r="L134" t="s">
        <v>239</v>
      </c>
    </row>
    <row r="135" spans="1:12" ht="15.75" x14ac:dyDescent="0.25">
      <c r="A135" s="2" t="s">
        <v>141</v>
      </c>
      <c r="B135" s="18" t="s">
        <v>306</v>
      </c>
      <c r="C135" s="18" t="s">
        <v>388</v>
      </c>
      <c r="D135" s="18" t="s">
        <v>385</v>
      </c>
      <c r="E135" s="18" t="s">
        <v>317</v>
      </c>
      <c r="F135" s="18" t="s">
        <v>265</v>
      </c>
      <c r="G135" s="18" t="s">
        <v>192</v>
      </c>
      <c r="H135" s="18" t="s">
        <v>207</v>
      </c>
      <c r="I135" s="18" t="s">
        <v>170</v>
      </c>
      <c r="J135" t="s">
        <v>351</v>
      </c>
      <c r="K135" t="s">
        <v>351</v>
      </c>
      <c r="L135" t="s">
        <v>351</v>
      </c>
    </row>
    <row r="136" spans="1:12" ht="15.75" x14ac:dyDescent="0.25">
      <c r="A136" s="2" t="s">
        <v>142</v>
      </c>
      <c r="B136" s="18" t="s">
        <v>304</v>
      </c>
      <c r="C136" s="18" t="s">
        <v>388</v>
      </c>
      <c r="D136" s="18" t="s">
        <v>386</v>
      </c>
      <c r="E136" s="18" t="s">
        <v>263</v>
      </c>
      <c r="F136" s="18" t="s">
        <v>318</v>
      </c>
      <c r="G136" s="18" t="s">
        <v>318</v>
      </c>
      <c r="H136" s="18" t="s">
        <v>236</v>
      </c>
      <c r="I136" s="18" t="s">
        <v>261</v>
      </c>
      <c r="J136" t="s">
        <v>236</v>
      </c>
      <c r="K136" t="s">
        <v>236</v>
      </c>
      <c r="L136" t="s">
        <v>236</v>
      </c>
    </row>
    <row r="137" spans="1:12" ht="15.75" x14ac:dyDescent="0.25">
      <c r="A137" s="2" t="s">
        <v>143</v>
      </c>
      <c r="B137" s="18" t="s">
        <v>299</v>
      </c>
      <c r="C137" s="18" t="s">
        <v>251</v>
      </c>
      <c r="D137" s="18" t="s">
        <v>235</v>
      </c>
      <c r="E137" s="18" t="s">
        <v>235</v>
      </c>
      <c r="F137" s="18" t="s">
        <v>262</v>
      </c>
      <c r="G137" s="18" t="s">
        <v>239</v>
      </c>
      <c r="H137" s="18" t="s">
        <v>319</v>
      </c>
      <c r="I137" s="18" t="s">
        <v>209</v>
      </c>
      <c r="J137" t="s">
        <v>351</v>
      </c>
      <c r="K137" t="s">
        <v>351</v>
      </c>
      <c r="L137" t="s">
        <v>351</v>
      </c>
    </row>
    <row r="138" spans="1:12" ht="15.75" x14ac:dyDescent="0.25">
      <c r="A138" s="2" t="s">
        <v>144</v>
      </c>
      <c r="B138" s="18" t="s">
        <v>264</v>
      </c>
      <c r="C138" s="18" t="s">
        <v>385</v>
      </c>
      <c r="D138" s="18" t="s">
        <v>318</v>
      </c>
      <c r="E138" s="18" t="s">
        <v>265</v>
      </c>
      <c r="F138" s="18" t="s">
        <v>237</v>
      </c>
      <c r="G138" s="18" t="s">
        <v>299</v>
      </c>
      <c r="H138" s="18" t="s">
        <v>193</v>
      </c>
      <c r="I138" s="18" t="s">
        <v>183</v>
      </c>
      <c r="J138" t="s">
        <v>216</v>
      </c>
      <c r="K138" t="s">
        <v>216</v>
      </c>
      <c r="L138" t="s">
        <v>308</v>
      </c>
    </row>
    <row r="139" spans="1:12" ht="15.75" x14ac:dyDescent="0.25">
      <c r="A139" s="2" t="s">
        <v>145</v>
      </c>
      <c r="B139" s="18" t="s">
        <v>307</v>
      </c>
      <c r="C139" s="18" t="s">
        <v>386</v>
      </c>
      <c r="D139" s="18" t="s">
        <v>266</v>
      </c>
      <c r="E139" s="18" t="s">
        <v>216</v>
      </c>
      <c r="F139" s="18" t="s">
        <v>261</v>
      </c>
      <c r="G139" s="18" t="s">
        <v>308</v>
      </c>
      <c r="H139" s="18" t="s">
        <v>182</v>
      </c>
      <c r="I139" s="18" t="s">
        <v>217</v>
      </c>
      <c r="J139" t="s">
        <v>217</v>
      </c>
      <c r="K139" t="s">
        <v>195</v>
      </c>
      <c r="L139" t="s">
        <v>309</v>
      </c>
    </row>
    <row r="140" spans="1:12" ht="15.75" x14ac:dyDescent="0.25">
      <c r="A140" s="5" t="s">
        <v>146</v>
      </c>
      <c r="B140" s="18" t="s">
        <v>387</v>
      </c>
      <c r="C140" s="18" t="s">
        <v>267</v>
      </c>
      <c r="D140" s="18" t="s">
        <v>180</v>
      </c>
      <c r="E140" s="18" t="s">
        <v>261</v>
      </c>
      <c r="F140" s="18" t="s">
        <v>192</v>
      </c>
      <c r="G140" s="18" t="s">
        <v>215</v>
      </c>
      <c r="H140" s="18" t="s">
        <v>183</v>
      </c>
      <c r="I140" s="18" t="s">
        <v>183</v>
      </c>
      <c r="J140" t="s">
        <v>183</v>
      </c>
      <c r="K140" t="s">
        <v>183</v>
      </c>
      <c r="L140" t="s">
        <v>183</v>
      </c>
    </row>
    <row r="141" spans="1:12" ht="15.75" x14ac:dyDescent="0.25">
      <c r="A141" s="5" t="s">
        <v>147</v>
      </c>
      <c r="B141" s="18" t="s">
        <v>267</v>
      </c>
      <c r="C141" s="18" t="s">
        <v>319</v>
      </c>
      <c r="D141" s="18" t="s">
        <v>233</v>
      </c>
      <c r="E141" s="18" t="s">
        <v>183</v>
      </c>
      <c r="F141" s="18" t="s">
        <v>218</v>
      </c>
      <c r="G141" s="18" t="s">
        <v>189</v>
      </c>
      <c r="H141" s="18" t="s">
        <v>189</v>
      </c>
      <c r="I141" s="18" t="s">
        <v>189</v>
      </c>
      <c r="J141" t="s">
        <v>316</v>
      </c>
      <c r="K141" t="s">
        <v>316</v>
      </c>
      <c r="L141" t="s">
        <v>316</v>
      </c>
    </row>
    <row r="142" spans="1:12" ht="15.75" x14ac:dyDescent="0.25">
      <c r="A142" s="2" t="s">
        <v>148</v>
      </c>
      <c r="B142" s="18" t="s">
        <v>307</v>
      </c>
      <c r="C142" s="18" t="s">
        <v>387</v>
      </c>
      <c r="D142" s="18" t="s">
        <v>386</v>
      </c>
      <c r="E142" s="18" t="s">
        <v>305</v>
      </c>
      <c r="F142" s="18" t="s">
        <v>180</v>
      </c>
      <c r="G142" s="18" t="s">
        <v>193</v>
      </c>
      <c r="H142" s="18" t="s">
        <v>217</v>
      </c>
      <c r="I142" s="18" t="s">
        <v>248</v>
      </c>
      <c r="J142" t="s">
        <v>239</v>
      </c>
      <c r="K142" t="s">
        <v>189</v>
      </c>
      <c r="L142" t="s">
        <v>189</v>
      </c>
    </row>
    <row r="143" spans="1:12" ht="15.75" x14ac:dyDescent="0.25">
      <c r="A143" s="2" t="s">
        <v>149</v>
      </c>
      <c r="B143" s="18" t="s">
        <v>305</v>
      </c>
      <c r="C143" s="18" t="s">
        <v>299</v>
      </c>
      <c r="D143" s="18" t="s">
        <v>261</v>
      </c>
      <c r="E143" s="18" t="s">
        <v>195</v>
      </c>
      <c r="F143" s="18" t="s">
        <v>211</v>
      </c>
      <c r="G143" s="18" t="s">
        <v>248</v>
      </c>
      <c r="H143" s="18" t="s">
        <v>235</v>
      </c>
      <c r="I143" s="18" t="s">
        <v>235</v>
      </c>
      <c r="J143" t="s">
        <v>235</v>
      </c>
      <c r="K143" t="s">
        <v>187</v>
      </c>
      <c r="L143" t="s">
        <v>170</v>
      </c>
    </row>
    <row r="144" spans="1:12" ht="15.75" x14ac:dyDescent="0.25">
      <c r="A144" s="2" t="s">
        <v>150</v>
      </c>
      <c r="B144" s="18" t="s">
        <v>304</v>
      </c>
      <c r="C144" s="18" t="s">
        <v>264</v>
      </c>
      <c r="D144" s="18" t="s">
        <v>385</v>
      </c>
      <c r="E144" s="18" t="s">
        <v>305</v>
      </c>
      <c r="F144" s="18" t="s">
        <v>265</v>
      </c>
      <c r="G144" s="18" t="s">
        <v>217</v>
      </c>
      <c r="H144" s="18" t="s">
        <v>262</v>
      </c>
      <c r="I144" s="18" t="s">
        <v>262</v>
      </c>
      <c r="J144" t="s">
        <v>262</v>
      </c>
      <c r="K144" t="s">
        <v>262</v>
      </c>
      <c r="L144" t="s">
        <v>262</v>
      </c>
    </row>
    <row r="145" spans="1:12" ht="15.75" x14ac:dyDescent="0.25">
      <c r="A145" s="5" t="s">
        <v>151</v>
      </c>
      <c r="B145" s="18">
        <v>0</v>
      </c>
      <c r="C145" s="18" t="s">
        <v>263</v>
      </c>
      <c r="D145" s="18" t="s">
        <v>263</v>
      </c>
      <c r="E145" s="18" t="s">
        <v>263</v>
      </c>
      <c r="F145" s="18" t="s">
        <v>263</v>
      </c>
      <c r="G145" s="18" t="s">
        <v>263</v>
      </c>
      <c r="H145" s="18" t="s">
        <v>263</v>
      </c>
      <c r="I145" s="18" t="s">
        <v>263</v>
      </c>
      <c r="J145" t="s">
        <v>263</v>
      </c>
      <c r="K145" t="s">
        <v>263</v>
      </c>
      <c r="L145" t="s">
        <v>263</v>
      </c>
    </row>
    <row r="146" spans="1:12" ht="15.75" x14ac:dyDescent="0.25">
      <c r="A146" s="5" t="s">
        <v>152</v>
      </c>
      <c r="B146" s="18" t="s">
        <v>250</v>
      </c>
      <c r="C146" s="18" t="s">
        <v>264</v>
      </c>
      <c r="D146" s="18" t="s">
        <v>264</v>
      </c>
      <c r="E146" s="18" t="s">
        <v>264</v>
      </c>
      <c r="F146" s="18" t="s">
        <v>264</v>
      </c>
      <c r="G146" s="18" t="s">
        <v>264</v>
      </c>
      <c r="H146" s="18" t="s">
        <v>264</v>
      </c>
      <c r="I146" s="18" t="s">
        <v>264</v>
      </c>
      <c r="J146" t="s">
        <v>264</v>
      </c>
      <c r="K146" t="s">
        <v>264</v>
      </c>
      <c r="L146" t="s">
        <v>264</v>
      </c>
    </row>
    <row r="147" spans="1:12" ht="15.75" x14ac:dyDescent="0.25">
      <c r="A147" s="2" t="s">
        <v>153</v>
      </c>
      <c r="B147" s="18" t="s">
        <v>304</v>
      </c>
      <c r="C147" s="18" t="s">
        <v>237</v>
      </c>
      <c r="D147" s="18" t="s">
        <v>193</v>
      </c>
      <c r="E147" s="18" t="s">
        <v>194</v>
      </c>
      <c r="F147" s="18" t="s">
        <v>194</v>
      </c>
      <c r="G147" s="18" t="s">
        <v>211</v>
      </c>
      <c r="H147" s="18" t="s">
        <v>188</v>
      </c>
      <c r="I147" s="18" t="s">
        <v>190</v>
      </c>
      <c r="J147" t="s">
        <v>300</v>
      </c>
      <c r="K147" t="s">
        <v>325</v>
      </c>
      <c r="L147" t="s">
        <v>540</v>
      </c>
    </row>
    <row r="148" spans="1:12" ht="15.75" x14ac:dyDescent="0.25">
      <c r="A148" s="5" t="s">
        <v>154</v>
      </c>
      <c r="B148" s="18" t="s">
        <v>264</v>
      </c>
      <c r="C148" s="18" t="s">
        <v>387</v>
      </c>
      <c r="D148" s="18" t="s">
        <v>305</v>
      </c>
      <c r="E148" s="18" t="s">
        <v>180</v>
      </c>
      <c r="F148" s="18" t="s">
        <v>299</v>
      </c>
      <c r="G148" s="18" t="s">
        <v>193</v>
      </c>
      <c r="H148" s="18" t="s">
        <v>193</v>
      </c>
      <c r="I148" s="18" t="s">
        <v>193</v>
      </c>
      <c r="J148" t="s">
        <v>193</v>
      </c>
      <c r="K148" t="s">
        <v>193</v>
      </c>
      <c r="L148" t="s">
        <v>193</v>
      </c>
    </row>
    <row r="149" spans="1:12" ht="15.75" x14ac:dyDescent="0.25">
      <c r="A149" s="2" t="s">
        <v>155</v>
      </c>
      <c r="B149" s="18" t="s">
        <v>306</v>
      </c>
      <c r="C149" s="18" t="s">
        <v>387</v>
      </c>
      <c r="D149" s="18" t="s">
        <v>385</v>
      </c>
      <c r="E149" s="18" t="s">
        <v>263</v>
      </c>
      <c r="F149" s="18" t="s">
        <v>305</v>
      </c>
      <c r="G149" s="18" t="s">
        <v>261</v>
      </c>
      <c r="H149" s="18" t="s">
        <v>265</v>
      </c>
      <c r="I149" s="18" t="s">
        <v>265</v>
      </c>
      <c r="J149" t="s">
        <v>265</v>
      </c>
      <c r="K149" t="s">
        <v>265</v>
      </c>
      <c r="L149" t="s">
        <v>265</v>
      </c>
    </row>
    <row r="150" spans="1:12" ht="15.75" x14ac:dyDescent="0.25">
      <c r="A150" s="2" t="s">
        <v>156</v>
      </c>
      <c r="B150" s="18" t="s">
        <v>304</v>
      </c>
      <c r="C150" s="18" t="s">
        <v>250</v>
      </c>
      <c r="D150" s="18" t="s">
        <v>250</v>
      </c>
      <c r="E150" s="18" t="s">
        <v>387</v>
      </c>
      <c r="F150" s="18" t="s">
        <v>305</v>
      </c>
      <c r="G150" s="18" t="s">
        <v>305</v>
      </c>
      <c r="H150" s="18" t="s">
        <v>305</v>
      </c>
      <c r="I150" s="18" t="s">
        <v>266</v>
      </c>
      <c r="J150" t="s">
        <v>193</v>
      </c>
      <c r="K150" t="s">
        <v>193</v>
      </c>
      <c r="L150" t="s">
        <v>193</v>
      </c>
    </row>
    <row r="151" spans="1:12" ht="15.75" x14ac:dyDescent="0.25">
      <c r="A151" s="2" t="s">
        <v>157</v>
      </c>
      <c r="B151" s="18" t="s">
        <v>306</v>
      </c>
      <c r="C151" s="18" t="s">
        <v>307</v>
      </c>
      <c r="D151" s="18" t="s">
        <v>264</v>
      </c>
      <c r="E151" s="18" t="s">
        <v>388</v>
      </c>
      <c r="F151" s="18" t="s">
        <v>386</v>
      </c>
      <c r="G151" s="18" t="s">
        <v>386</v>
      </c>
      <c r="H151" s="18" t="s">
        <v>263</v>
      </c>
      <c r="I151" s="18" t="s">
        <v>267</v>
      </c>
      <c r="J151" t="s">
        <v>195</v>
      </c>
      <c r="K151" t="s">
        <v>195</v>
      </c>
      <c r="L151" t="s">
        <v>195</v>
      </c>
    </row>
    <row r="152" spans="1:12" ht="15.75" x14ac:dyDescent="0.25">
      <c r="A152" s="2" t="s">
        <v>158</v>
      </c>
      <c r="B152" s="18" t="s">
        <v>308</v>
      </c>
      <c r="C152" s="18" t="s">
        <v>308</v>
      </c>
      <c r="D152" s="18" t="s">
        <v>238</v>
      </c>
      <c r="E152" s="18" t="s">
        <v>248</v>
      </c>
      <c r="F152" s="18" t="s">
        <v>338</v>
      </c>
      <c r="G152" s="18" t="s">
        <v>316</v>
      </c>
      <c r="H152" s="18" t="s">
        <v>324</v>
      </c>
      <c r="I152" s="18" t="s">
        <v>268</v>
      </c>
      <c r="J152" t="s">
        <v>249</v>
      </c>
      <c r="K152" t="s">
        <v>249</v>
      </c>
      <c r="L152" t="s">
        <v>370</v>
      </c>
    </row>
    <row r="153" spans="1:12" ht="15.75" x14ac:dyDescent="0.25">
      <c r="A153" s="2" t="s">
        <v>159</v>
      </c>
      <c r="B153" s="18" t="s">
        <v>264</v>
      </c>
      <c r="C153" s="18" t="s">
        <v>308</v>
      </c>
      <c r="D153" s="18" t="s">
        <v>195</v>
      </c>
      <c r="E153" s="18" t="s">
        <v>211</v>
      </c>
      <c r="F153" s="18" t="s">
        <v>184</v>
      </c>
      <c r="G153" s="18" t="s">
        <v>207</v>
      </c>
      <c r="H153" s="18" t="s">
        <v>239</v>
      </c>
      <c r="I153" s="18" t="s">
        <v>191</v>
      </c>
      <c r="J153" t="s">
        <v>170</v>
      </c>
      <c r="K153" t="s">
        <v>351</v>
      </c>
      <c r="L153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1"/>
  <sheetViews>
    <sheetView workbookViewId="0">
      <selection activeCell="A2" sqref="A2:D151"/>
    </sheetView>
  </sheetViews>
  <sheetFormatPr defaultRowHeight="15" x14ac:dyDescent="0.25"/>
  <cols>
    <col min="1" max="3" width="3.42578125" bestFit="1" customWidth="1"/>
    <col min="4" max="4" width="2" bestFit="1" customWidth="1"/>
    <col min="7" max="9" width="3.42578125" bestFit="1" customWidth="1"/>
    <col min="10" max="10" width="2" bestFit="1" customWidth="1"/>
    <col min="14" max="16" width="3.42578125" bestFit="1" customWidth="1"/>
    <col min="17" max="17" width="2" bestFit="1" customWidth="1"/>
  </cols>
  <sheetData>
    <row r="2" spans="1:19" ht="15.75" x14ac:dyDescent="0.25">
      <c r="A2" s="10" t="s">
        <v>160</v>
      </c>
      <c r="B2" s="11" t="s">
        <v>161</v>
      </c>
      <c r="C2" s="11" t="s">
        <v>162</v>
      </c>
      <c r="D2" s="12">
        <v>1</v>
      </c>
      <c r="E2">
        <v>0.48</v>
      </c>
      <c r="G2" s="10" t="s">
        <v>160</v>
      </c>
      <c r="H2" s="11" t="s">
        <v>161</v>
      </c>
      <c r="I2" s="11" t="s">
        <v>162</v>
      </c>
      <c r="J2" s="12">
        <v>1</v>
      </c>
      <c r="K2" s="27" t="s">
        <v>419</v>
      </c>
      <c r="L2" s="26">
        <f t="shared" ref="L2:L33" si="0">SQRT(E2+0.1)</f>
        <v>0.76157731058639078</v>
      </c>
      <c r="N2" s="10" t="s">
        <v>160</v>
      </c>
      <c r="O2" s="11" t="s">
        <v>161</v>
      </c>
      <c r="P2" s="11" t="s">
        <v>162</v>
      </c>
      <c r="Q2" s="12">
        <v>1</v>
      </c>
      <c r="R2" s="27" t="s">
        <v>478</v>
      </c>
      <c r="S2" s="26">
        <f t="shared" ref="S2:S33" si="1">SQRT(L2+0.1)</f>
        <v>0.92821188884133066</v>
      </c>
    </row>
    <row r="3" spans="1:19" ht="15.75" x14ac:dyDescent="0.25">
      <c r="A3" s="10" t="s">
        <v>160</v>
      </c>
      <c r="B3" s="11" t="s">
        <v>161</v>
      </c>
      <c r="C3" s="11" t="s">
        <v>162</v>
      </c>
      <c r="D3" s="12">
        <v>2</v>
      </c>
      <c r="E3">
        <v>2.2599999999999998</v>
      </c>
      <c r="G3" s="10" t="s">
        <v>160</v>
      </c>
      <c r="H3" s="11" t="s">
        <v>161</v>
      </c>
      <c r="I3" s="11" t="s">
        <v>162</v>
      </c>
      <c r="J3" s="12">
        <v>2</v>
      </c>
      <c r="K3" s="28">
        <v>1536</v>
      </c>
      <c r="L3" s="26">
        <f t="shared" si="0"/>
        <v>1.5362291495737217</v>
      </c>
      <c r="N3" s="10" t="s">
        <v>160</v>
      </c>
      <c r="O3" s="11" t="s">
        <v>161</v>
      </c>
      <c r="P3" s="11" t="s">
        <v>162</v>
      </c>
      <c r="Q3" s="12">
        <v>2</v>
      </c>
      <c r="R3" s="28">
        <v>1279</v>
      </c>
      <c r="S3" s="26">
        <f t="shared" si="1"/>
        <v>1.2791517304736455</v>
      </c>
    </row>
    <row r="4" spans="1:19" ht="15.75" x14ac:dyDescent="0.25">
      <c r="A4" s="10" t="s">
        <v>160</v>
      </c>
      <c r="B4" s="11" t="s">
        <v>161</v>
      </c>
      <c r="C4" s="11" t="s">
        <v>162</v>
      </c>
      <c r="D4" s="12">
        <v>3</v>
      </c>
      <c r="E4">
        <v>2.36</v>
      </c>
      <c r="G4" s="10" t="s">
        <v>160</v>
      </c>
      <c r="H4" s="11" t="s">
        <v>161</v>
      </c>
      <c r="I4" s="11" t="s">
        <v>162</v>
      </c>
      <c r="J4" s="12">
        <v>3</v>
      </c>
      <c r="K4" s="28">
        <v>1568</v>
      </c>
      <c r="L4" s="26">
        <f t="shared" si="0"/>
        <v>1.5684387141358123</v>
      </c>
      <c r="N4" s="10" t="s">
        <v>160</v>
      </c>
      <c r="O4" s="11" t="s">
        <v>161</v>
      </c>
      <c r="P4" s="11" t="s">
        <v>162</v>
      </c>
      <c r="Q4" s="12">
        <v>3</v>
      </c>
      <c r="R4" s="28">
        <v>1292</v>
      </c>
      <c r="S4" s="26">
        <f t="shared" si="1"/>
        <v>1.2916805774400311</v>
      </c>
    </row>
    <row r="5" spans="1:19" ht="15.75" x14ac:dyDescent="0.25">
      <c r="A5" s="10" t="s">
        <v>160</v>
      </c>
      <c r="B5" s="11" t="s">
        <v>161</v>
      </c>
      <c r="C5" s="11" t="s">
        <v>162</v>
      </c>
      <c r="D5" s="12">
        <v>4</v>
      </c>
      <c r="E5">
        <v>1.34</v>
      </c>
      <c r="G5" s="10" t="s">
        <v>160</v>
      </c>
      <c r="H5" s="11" t="s">
        <v>161</v>
      </c>
      <c r="I5" s="11" t="s">
        <v>162</v>
      </c>
      <c r="J5" s="12">
        <v>4</v>
      </c>
      <c r="K5" s="28">
        <v>1200</v>
      </c>
      <c r="L5" s="26">
        <f t="shared" si="0"/>
        <v>1.2000000000000002</v>
      </c>
      <c r="N5" s="10" t="s">
        <v>160</v>
      </c>
      <c r="O5" s="11" t="s">
        <v>161</v>
      </c>
      <c r="P5" s="11" t="s">
        <v>162</v>
      </c>
      <c r="Q5" s="12">
        <v>4</v>
      </c>
      <c r="R5" s="28">
        <v>1140</v>
      </c>
      <c r="S5" s="26">
        <f t="shared" si="1"/>
        <v>1.1401754250991381</v>
      </c>
    </row>
    <row r="6" spans="1:19" ht="15.75" x14ac:dyDescent="0.25">
      <c r="A6" s="10" t="s">
        <v>160</v>
      </c>
      <c r="B6" s="11" t="s">
        <v>161</v>
      </c>
      <c r="C6" s="11" t="s">
        <v>162</v>
      </c>
      <c r="D6" s="12">
        <v>5</v>
      </c>
      <c r="E6">
        <v>1.94</v>
      </c>
      <c r="G6" s="10" t="s">
        <v>160</v>
      </c>
      <c r="H6" s="11" t="s">
        <v>161</v>
      </c>
      <c r="I6" s="11" t="s">
        <v>162</v>
      </c>
      <c r="J6" s="12">
        <v>5</v>
      </c>
      <c r="K6" s="28">
        <v>1428</v>
      </c>
      <c r="L6" s="26">
        <f t="shared" si="0"/>
        <v>1.42828568570857</v>
      </c>
      <c r="N6" s="10" t="s">
        <v>160</v>
      </c>
      <c r="O6" s="11" t="s">
        <v>161</v>
      </c>
      <c r="P6" s="11" t="s">
        <v>162</v>
      </c>
      <c r="Q6" s="12">
        <v>5</v>
      </c>
      <c r="R6" s="28">
        <v>1236</v>
      </c>
      <c r="S6" s="26">
        <f t="shared" si="1"/>
        <v>1.2362385229835584</v>
      </c>
    </row>
    <row r="7" spans="1:19" ht="15.75" x14ac:dyDescent="0.25">
      <c r="A7" s="13" t="s">
        <v>163</v>
      </c>
      <c r="B7" s="14" t="s">
        <v>161</v>
      </c>
      <c r="C7" s="14" t="s">
        <v>162</v>
      </c>
      <c r="D7" s="12">
        <v>1</v>
      </c>
      <c r="E7">
        <v>3.9</v>
      </c>
      <c r="G7" s="13" t="s">
        <v>163</v>
      </c>
      <c r="H7" s="14" t="s">
        <v>161</v>
      </c>
      <c r="I7" s="14" t="s">
        <v>162</v>
      </c>
      <c r="J7" s="12">
        <v>1</v>
      </c>
      <c r="K7" s="28">
        <v>2000</v>
      </c>
      <c r="L7" s="26">
        <f t="shared" si="0"/>
        <v>2</v>
      </c>
      <c r="N7" s="13" t="s">
        <v>163</v>
      </c>
      <c r="O7" s="14" t="s">
        <v>161</v>
      </c>
      <c r="P7" s="14" t="s">
        <v>162</v>
      </c>
      <c r="Q7" s="12">
        <v>1</v>
      </c>
      <c r="R7" s="28">
        <v>1449</v>
      </c>
      <c r="S7" s="26">
        <f t="shared" si="1"/>
        <v>1.4491376746189439</v>
      </c>
    </row>
    <row r="8" spans="1:19" ht="15.75" x14ac:dyDescent="0.25">
      <c r="A8" s="13" t="s">
        <v>163</v>
      </c>
      <c r="B8" s="14" t="s">
        <v>161</v>
      </c>
      <c r="C8" s="14" t="s">
        <v>162</v>
      </c>
      <c r="D8" s="12">
        <v>2</v>
      </c>
      <c r="E8">
        <v>1.56</v>
      </c>
      <c r="G8" s="13" t="s">
        <v>163</v>
      </c>
      <c r="H8" s="14" t="s">
        <v>161</v>
      </c>
      <c r="I8" s="14" t="s">
        <v>162</v>
      </c>
      <c r="J8" s="12">
        <v>2</v>
      </c>
      <c r="K8" s="28">
        <v>1288</v>
      </c>
      <c r="L8" s="26">
        <f t="shared" si="0"/>
        <v>1.2884098726725126</v>
      </c>
      <c r="N8" s="13" t="s">
        <v>163</v>
      </c>
      <c r="O8" s="14" t="s">
        <v>161</v>
      </c>
      <c r="P8" s="14" t="s">
        <v>162</v>
      </c>
      <c r="Q8" s="12">
        <v>2</v>
      </c>
      <c r="R8" s="28">
        <v>1178</v>
      </c>
      <c r="S8" s="26">
        <f t="shared" si="1"/>
        <v>1.1783080550825886</v>
      </c>
    </row>
    <row r="9" spans="1:19" ht="15.75" x14ac:dyDescent="0.25">
      <c r="A9" s="13" t="s">
        <v>163</v>
      </c>
      <c r="B9" s="14" t="s">
        <v>161</v>
      </c>
      <c r="C9" s="14" t="s">
        <v>162</v>
      </c>
      <c r="D9" s="12">
        <v>3</v>
      </c>
      <c r="E9">
        <v>2.4</v>
      </c>
      <c r="G9" s="13" t="s">
        <v>163</v>
      </c>
      <c r="H9" s="14" t="s">
        <v>161</v>
      </c>
      <c r="I9" s="14" t="s">
        <v>162</v>
      </c>
      <c r="J9" s="12">
        <v>3</v>
      </c>
      <c r="K9" s="28">
        <v>1581</v>
      </c>
      <c r="L9" s="26">
        <f t="shared" si="0"/>
        <v>1.5811388300841898</v>
      </c>
      <c r="N9" s="13" t="s">
        <v>163</v>
      </c>
      <c r="O9" s="14" t="s">
        <v>161</v>
      </c>
      <c r="P9" s="14" t="s">
        <v>162</v>
      </c>
      <c r="Q9" s="12">
        <v>3</v>
      </c>
      <c r="R9" s="28">
        <v>1297</v>
      </c>
      <c r="S9" s="26">
        <f t="shared" si="1"/>
        <v>1.2965873784994939</v>
      </c>
    </row>
    <row r="10" spans="1:19" ht="15.75" x14ac:dyDescent="0.25">
      <c r="A10" s="13" t="s">
        <v>163</v>
      </c>
      <c r="B10" s="14" t="s">
        <v>161</v>
      </c>
      <c r="C10" s="14" t="s">
        <v>162</v>
      </c>
      <c r="D10" s="12">
        <v>4</v>
      </c>
      <c r="E10">
        <v>1.28</v>
      </c>
      <c r="G10" s="13" t="s">
        <v>163</v>
      </c>
      <c r="H10" s="14" t="s">
        <v>161</v>
      </c>
      <c r="I10" s="14" t="s">
        <v>162</v>
      </c>
      <c r="J10" s="12">
        <v>4</v>
      </c>
      <c r="K10" s="28">
        <v>1175</v>
      </c>
      <c r="L10" s="26">
        <f t="shared" si="0"/>
        <v>1.1747340124470731</v>
      </c>
      <c r="N10" s="13" t="s">
        <v>163</v>
      </c>
      <c r="O10" s="14" t="s">
        <v>161</v>
      </c>
      <c r="P10" s="14" t="s">
        <v>162</v>
      </c>
      <c r="Q10" s="12">
        <v>4</v>
      </c>
      <c r="R10" s="28">
        <v>1129</v>
      </c>
      <c r="S10" s="26">
        <f t="shared" si="1"/>
        <v>1.1290411916520464</v>
      </c>
    </row>
    <row r="11" spans="1:19" ht="15.75" x14ac:dyDescent="0.25">
      <c r="A11" s="13" t="s">
        <v>163</v>
      </c>
      <c r="B11" s="14" t="s">
        <v>161</v>
      </c>
      <c r="C11" s="14" t="s">
        <v>162</v>
      </c>
      <c r="D11" s="12">
        <v>5</v>
      </c>
      <c r="E11">
        <v>2.04</v>
      </c>
      <c r="G11" s="13" t="s">
        <v>163</v>
      </c>
      <c r="H11" s="14" t="s">
        <v>161</v>
      </c>
      <c r="I11" s="14" t="s">
        <v>162</v>
      </c>
      <c r="J11" s="12">
        <v>5</v>
      </c>
      <c r="K11" s="28">
        <v>1463</v>
      </c>
      <c r="L11" s="26">
        <f t="shared" si="0"/>
        <v>1.4628738838327795</v>
      </c>
      <c r="N11" s="13" t="s">
        <v>163</v>
      </c>
      <c r="O11" s="14" t="s">
        <v>161</v>
      </c>
      <c r="P11" s="14" t="s">
        <v>162</v>
      </c>
      <c r="Q11" s="12">
        <v>5</v>
      </c>
      <c r="R11" s="28">
        <v>1250</v>
      </c>
      <c r="S11" s="26">
        <f t="shared" si="1"/>
        <v>1.2501495445876785</v>
      </c>
    </row>
    <row r="12" spans="1:19" ht="15.75" x14ac:dyDescent="0.25">
      <c r="A12" s="13" t="s">
        <v>160</v>
      </c>
      <c r="B12" s="14" t="s">
        <v>161</v>
      </c>
      <c r="C12" s="14" t="s">
        <v>164</v>
      </c>
      <c r="D12" s="12">
        <v>1</v>
      </c>
      <c r="E12">
        <v>0.17</v>
      </c>
      <c r="G12" s="13" t="s">
        <v>160</v>
      </c>
      <c r="H12" s="14" t="s">
        <v>161</v>
      </c>
      <c r="I12" s="14" t="s">
        <v>164</v>
      </c>
      <c r="J12" s="12">
        <v>1</v>
      </c>
      <c r="K12" s="27" t="s">
        <v>420</v>
      </c>
      <c r="L12" s="26">
        <f t="shared" si="0"/>
        <v>0.51961524227066325</v>
      </c>
      <c r="N12" s="13" t="s">
        <v>160</v>
      </c>
      <c r="O12" s="14" t="s">
        <v>161</v>
      </c>
      <c r="P12" s="14" t="s">
        <v>164</v>
      </c>
      <c r="Q12" s="12">
        <v>1</v>
      </c>
      <c r="R12" s="27" t="s">
        <v>479</v>
      </c>
      <c r="S12" s="26">
        <f t="shared" si="1"/>
        <v>0.787156428081905</v>
      </c>
    </row>
    <row r="13" spans="1:19" ht="15.75" x14ac:dyDescent="0.25">
      <c r="A13" s="13" t="s">
        <v>160</v>
      </c>
      <c r="B13" s="14" t="s">
        <v>161</v>
      </c>
      <c r="C13" s="14" t="s">
        <v>164</v>
      </c>
      <c r="D13" s="12">
        <v>2</v>
      </c>
      <c r="E13">
        <v>0.55000000000000004</v>
      </c>
      <c r="G13" s="13" t="s">
        <v>160</v>
      </c>
      <c r="H13" s="14" t="s">
        <v>161</v>
      </c>
      <c r="I13" s="14" t="s">
        <v>164</v>
      </c>
      <c r="J13" s="12">
        <v>2</v>
      </c>
      <c r="K13" s="27" t="s">
        <v>421</v>
      </c>
      <c r="L13" s="26">
        <f t="shared" si="0"/>
        <v>0.80622577482985502</v>
      </c>
      <c r="N13" s="13" t="s">
        <v>160</v>
      </c>
      <c r="O13" s="14" t="s">
        <v>161</v>
      </c>
      <c r="P13" s="14" t="s">
        <v>164</v>
      </c>
      <c r="Q13" s="12">
        <v>2</v>
      </c>
      <c r="R13" s="27" t="s">
        <v>480</v>
      </c>
      <c r="S13" s="26">
        <f t="shared" si="1"/>
        <v>0.95195891446524883</v>
      </c>
    </row>
    <row r="14" spans="1:19" ht="15.75" x14ac:dyDescent="0.25">
      <c r="A14" s="13" t="s">
        <v>160</v>
      </c>
      <c r="B14" s="14" t="s">
        <v>161</v>
      </c>
      <c r="C14" s="14" t="s">
        <v>164</v>
      </c>
      <c r="D14" s="12">
        <v>3</v>
      </c>
      <c r="E14">
        <v>0.28000000000000003</v>
      </c>
      <c r="G14" s="13" t="s">
        <v>160</v>
      </c>
      <c r="H14" s="14" t="s">
        <v>161</v>
      </c>
      <c r="I14" s="14" t="s">
        <v>164</v>
      </c>
      <c r="J14" s="12">
        <v>3</v>
      </c>
      <c r="K14" s="27" t="s">
        <v>422</v>
      </c>
      <c r="L14" s="26">
        <f t="shared" si="0"/>
        <v>0.61644140029689765</v>
      </c>
      <c r="N14" s="13" t="s">
        <v>160</v>
      </c>
      <c r="O14" s="14" t="s">
        <v>161</v>
      </c>
      <c r="P14" s="14" t="s">
        <v>164</v>
      </c>
      <c r="Q14" s="12">
        <v>3</v>
      </c>
      <c r="R14" s="27" t="s">
        <v>481</v>
      </c>
      <c r="S14" s="26">
        <f t="shared" si="1"/>
        <v>0.84642861500359123</v>
      </c>
    </row>
    <row r="15" spans="1:19" ht="15.75" x14ac:dyDescent="0.25">
      <c r="A15" s="13" t="s">
        <v>160</v>
      </c>
      <c r="B15" s="14" t="s">
        <v>161</v>
      </c>
      <c r="C15" s="14" t="s">
        <v>164</v>
      </c>
      <c r="D15" s="12">
        <v>4</v>
      </c>
      <c r="E15">
        <v>0.45</v>
      </c>
      <c r="G15" s="13" t="s">
        <v>160</v>
      </c>
      <c r="H15" s="14" t="s">
        <v>161</v>
      </c>
      <c r="I15" s="14" t="s">
        <v>164</v>
      </c>
      <c r="J15" s="12">
        <v>4</v>
      </c>
      <c r="K15" s="27" t="s">
        <v>423</v>
      </c>
      <c r="L15" s="26">
        <f t="shared" si="0"/>
        <v>0.74161984870956632</v>
      </c>
      <c r="N15" s="13" t="s">
        <v>160</v>
      </c>
      <c r="O15" s="14" t="s">
        <v>161</v>
      </c>
      <c r="P15" s="14" t="s">
        <v>164</v>
      </c>
      <c r="Q15" s="12">
        <v>4</v>
      </c>
      <c r="R15" s="27" t="s">
        <v>482</v>
      </c>
      <c r="S15" s="26">
        <f t="shared" si="1"/>
        <v>0.91739841329139338</v>
      </c>
    </row>
    <row r="16" spans="1:19" ht="15.75" x14ac:dyDescent="0.25">
      <c r="A16" s="13" t="s">
        <v>160</v>
      </c>
      <c r="B16" s="14" t="s">
        <v>161</v>
      </c>
      <c r="C16" s="14" t="s">
        <v>164</v>
      </c>
      <c r="D16" s="12">
        <v>5</v>
      </c>
      <c r="E16">
        <v>0.36</v>
      </c>
      <c r="G16" s="13" t="s">
        <v>160</v>
      </c>
      <c r="H16" s="14" t="s">
        <v>161</v>
      </c>
      <c r="I16" s="14" t="s">
        <v>164</v>
      </c>
      <c r="J16" s="12">
        <v>5</v>
      </c>
      <c r="K16" s="27" t="s">
        <v>424</v>
      </c>
      <c r="L16" s="26">
        <f t="shared" si="0"/>
        <v>0.67823299831252681</v>
      </c>
      <c r="N16" s="13" t="s">
        <v>160</v>
      </c>
      <c r="O16" s="14" t="s">
        <v>161</v>
      </c>
      <c r="P16" s="14" t="s">
        <v>164</v>
      </c>
      <c r="Q16" s="12">
        <v>5</v>
      </c>
      <c r="R16" s="27" t="s">
        <v>483</v>
      </c>
      <c r="S16" s="26">
        <f t="shared" si="1"/>
        <v>0.88217515172018235</v>
      </c>
    </row>
    <row r="17" spans="1:19" ht="15.75" x14ac:dyDescent="0.25">
      <c r="A17" s="15" t="s">
        <v>163</v>
      </c>
      <c r="B17" s="14" t="s">
        <v>161</v>
      </c>
      <c r="C17" s="14" t="s">
        <v>164</v>
      </c>
      <c r="D17" s="12">
        <v>1</v>
      </c>
      <c r="E17">
        <v>0.86</v>
      </c>
      <c r="G17" s="15" t="s">
        <v>163</v>
      </c>
      <c r="H17" s="14" t="s">
        <v>161</v>
      </c>
      <c r="I17" s="14" t="s">
        <v>164</v>
      </c>
      <c r="J17" s="12">
        <v>1</v>
      </c>
      <c r="K17" s="27" t="s">
        <v>425</v>
      </c>
      <c r="L17" s="26">
        <f t="shared" si="0"/>
        <v>0.9797958971132712</v>
      </c>
      <c r="N17" s="15" t="s">
        <v>163</v>
      </c>
      <c r="O17" s="14" t="s">
        <v>161</v>
      </c>
      <c r="P17" s="14" t="s">
        <v>164</v>
      </c>
      <c r="Q17" s="12">
        <v>1</v>
      </c>
      <c r="R17" s="28">
        <v>1039</v>
      </c>
      <c r="S17" s="26">
        <f t="shared" si="1"/>
        <v>1.0391322808542094</v>
      </c>
    </row>
    <row r="18" spans="1:19" ht="15.75" x14ac:dyDescent="0.25">
      <c r="A18" s="15" t="s">
        <v>163</v>
      </c>
      <c r="B18" s="14" t="s">
        <v>161</v>
      </c>
      <c r="C18" s="14" t="s">
        <v>164</v>
      </c>
      <c r="D18" s="12">
        <v>2</v>
      </c>
      <c r="E18">
        <v>1.18</v>
      </c>
      <c r="G18" s="15" t="s">
        <v>163</v>
      </c>
      <c r="H18" s="14" t="s">
        <v>161</v>
      </c>
      <c r="I18" s="14" t="s">
        <v>164</v>
      </c>
      <c r="J18" s="12">
        <v>2</v>
      </c>
      <c r="K18" s="28">
        <v>1131</v>
      </c>
      <c r="L18" s="26">
        <f t="shared" si="0"/>
        <v>1.131370849898476</v>
      </c>
      <c r="N18" s="15" t="s">
        <v>163</v>
      </c>
      <c r="O18" s="14" t="s">
        <v>161</v>
      </c>
      <c r="P18" s="14" t="s">
        <v>164</v>
      </c>
      <c r="Q18" s="12">
        <v>2</v>
      </c>
      <c r="R18" s="28">
        <v>1110</v>
      </c>
      <c r="S18" s="26">
        <f t="shared" si="1"/>
        <v>1.1096715054007993</v>
      </c>
    </row>
    <row r="19" spans="1:19" ht="15.75" x14ac:dyDescent="0.25">
      <c r="A19" s="15" t="s">
        <v>163</v>
      </c>
      <c r="B19" s="14" t="s">
        <v>161</v>
      </c>
      <c r="C19" s="14" t="s">
        <v>164</v>
      </c>
      <c r="D19" s="12">
        <v>3</v>
      </c>
      <c r="E19">
        <v>0.86</v>
      </c>
      <c r="G19" s="15" t="s">
        <v>163</v>
      </c>
      <c r="H19" s="14" t="s">
        <v>161</v>
      </c>
      <c r="I19" s="14" t="s">
        <v>164</v>
      </c>
      <c r="J19" s="12">
        <v>3</v>
      </c>
      <c r="K19" s="27" t="s">
        <v>425</v>
      </c>
      <c r="L19" s="26">
        <f t="shared" si="0"/>
        <v>0.9797958971132712</v>
      </c>
      <c r="N19" s="15" t="s">
        <v>163</v>
      </c>
      <c r="O19" s="14" t="s">
        <v>161</v>
      </c>
      <c r="P19" s="14" t="s">
        <v>164</v>
      </c>
      <c r="Q19" s="12">
        <v>3</v>
      </c>
      <c r="R19" s="28">
        <v>1039</v>
      </c>
      <c r="S19" s="26">
        <f t="shared" si="1"/>
        <v>1.0391322808542094</v>
      </c>
    </row>
    <row r="20" spans="1:19" ht="15.75" x14ac:dyDescent="0.25">
      <c r="A20" s="15" t="s">
        <v>163</v>
      </c>
      <c r="B20" s="14" t="s">
        <v>161</v>
      </c>
      <c r="C20" s="14" t="s">
        <v>164</v>
      </c>
      <c r="D20" s="12">
        <v>4</v>
      </c>
      <c r="E20">
        <v>0.44</v>
      </c>
      <c r="G20" s="15" t="s">
        <v>163</v>
      </c>
      <c r="H20" s="14" t="s">
        <v>161</v>
      </c>
      <c r="I20" s="14" t="s">
        <v>164</v>
      </c>
      <c r="J20" s="12">
        <v>4</v>
      </c>
      <c r="K20" s="27" t="s">
        <v>426</v>
      </c>
      <c r="L20" s="26">
        <f t="shared" si="0"/>
        <v>0.73484692283495345</v>
      </c>
      <c r="N20" s="15" t="s">
        <v>163</v>
      </c>
      <c r="O20" s="14" t="s">
        <v>161</v>
      </c>
      <c r="P20" s="14" t="s">
        <v>164</v>
      </c>
      <c r="Q20" s="12">
        <v>4</v>
      </c>
      <c r="R20" s="27" t="s">
        <v>484</v>
      </c>
      <c r="S20" s="26">
        <f t="shared" si="1"/>
        <v>0.91369958018757647</v>
      </c>
    </row>
    <row r="21" spans="1:19" ht="15.75" x14ac:dyDescent="0.25">
      <c r="A21" s="15" t="s">
        <v>163</v>
      </c>
      <c r="B21" s="14" t="s">
        <v>161</v>
      </c>
      <c r="C21" s="14" t="s">
        <v>164</v>
      </c>
      <c r="D21" s="12">
        <v>5</v>
      </c>
      <c r="E21">
        <v>0.57999999999999996</v>
      </c>
      <c r="G21" s="15" t="s">
        <v>163</v>
      </c>
      <c r="H21" s="14" t="s">
        <v>161</v>
      </c>
      <c r="I21" s="14" t="s">
        <v>164</v>
      </c>
      <c r="J21" s="12">
        <v>5</v>
      </c>
      <c r="K21" s="27" t="s">
        <v>427</v>
      </c>
      <c r="L21" s="26">
        <f t="shared" si="0"/>
        <v>0.82462112512353203</v>
      </c>
      <c r="N21" s="15" t="s">
        <v>163</v>
      </c>
      <c r="O21" s="14" t="s">
        <v>161</v>
      </c>
      <c r="P21" s="14" t="s">
        <v>164</v>
      </c>
      <c r="Q21" s="12">
        <v>5</v>
      </c>
      <c r="R21" s="27" t="s">
        <v>485</v>
      </c>
      <c r="S21" s="26">
        <f t="shared" si="1"/>
        <v>0.96157221524102499</v>
      </c>
    </row>
    <row r="22" spans="1:19" ht="15.75" x14ac:dyDescent="0.25">
      <c r="A22" s="15" t="s">
        <v>160</v>
      </c>
      <c r="B22" s="14" t="s">
        <v>161</v>
      </c>
      <c r="C22" s="14" t="s">
        <v>165</v>
      </c>
      <c r="D22" s="12">
        <v>1</v>
      </c>
      <c r="E22">
        <v>0.57999999999999996</v>
      </c>
      <c r="G22" s="15" t="s">
        <v>160</v>
      </c>
      <c r="H22" s="14" t="s">
        <v>161</v>
      </c>
      <c r="I22" s="14" t="s">
        <v>165</v>
      </c>
      <c r="J22" s="12">
        <v>1</v>
      </c>
      <c r="K22" s="27" t="s">
        <v>427</v>
      </c>
      <c r="L22" s="26">
        <f t="shared" si="0"/>
        <v>0.82462112512353203</v>
      </c>
      <c r="N22" s="15" t="s">
        <v>160</v>
      </c>
      <c r="O22" s="14" t="s">
        <v>161</v>
      </c>
      <c r="P22" s="14" t="s">
        <v>165</v>
      </c>
      <c r="Q22" s="12">
        <v>1</v>
      </c>
      <c r="R22" s="27" t="s">
        <v>485</v>
      </c>
      <c r="S22" s="26">
        <f t="shared" si="1"/>
        <v>0.96157221524102499</v>
      </c>
    </row>
    <row r="23" spans="1:19" ht="15.75" x14ac:dyDescent="0.25">
      <c r="A23" s="15" t="s">
        <v>160</v>
      </c>
      <c r="B23" s="14" t="s">
        <v>161</v>
      </c>
      <c r="C23" s="14" t="s">
        <v>165</v>
      </c>
      <c r="D23" s="12">
        <v>2</v>
      </c>
      <c r="E23">
        <v>0.5</v>
      </c>
      <c r="G23" s="15" t="s">
        <v>160</v>
      </c>
      <c r="H23" s="14" t="s">
        <v>161</v>
      </c>
      <c r="I23" s="14" t="s">
        <v>165</v>
      </c>
      <c r="J23" s="12">
        <v>2</v>
      </c>
      <c r="K23" s="27" t="s">
        <v>428</v>
      </c>
      <c r="L23" s="26">
        <f t="shared" si="0"/>
        <v>0.7745966692414834</v>
      </c>
      <c r="N23" s="15" t="s">
        <v>160</v>
      </c>
      <c r="O23" s="14" t="s">
        <v>161</v>
      </c>
      <c r="P23" s="14" t="s">
        <v>165</v>
      </c>
      <c r="Q23" s="12">
        <v>2</v>
      </c>
      <c r="R23" s="27" t="s">
        <v>486</v>
      </c>
      <c r="S23" s="26">
        <f t="shared" si="1"/>
        <v>0.9351987324849641</v>
      </c>
    </row>
    <row r="24" spans="1:19" ht="15.75" x14ac:dyDescent="0.25">
      <c r="A24" s="15" t="s">
        <v>160</v>
      </c>
      <c r="B24" s="14" t="s">
        <v>161</v>
      </c>
      <c r="C24" s="14" t="s">
        <v>165</v>
      </c>
      <c r="D24" s="12">
        <v>3</v>
      </c>
      <c r="E24">
        <v>0.76</v>
      </c>
      <c r="G24" s="15" t="s">
        <v>160</v>
      </c>
      <c r="H24" s="14" t="s">
        <v>161</v>
      </c>
      <c r="I24" s="14" t="s">
        <v>165</v>
      </c>
      <c r="J24" s="12">
        <v>3</v>
      </c>
      <c r="K24" s="27" t="s">
        <v>429</v>
      </c>
      <c r="L24" s="26">
        <f t="shared" si="0"/>
        <v>0.92736184954957035</v>
      </c>
      <c r="N24" s="15" t="s">
        <v>160</v>
      </c>
      <c r="O24" s="14" t="s">
        <v>161</v>
      </c>
      <c r="P24" s="14" t="s">
        <v>165</v>
      </c>
      <c r="Q24" s="12">
        <v>3</v>
      </c>
      <c r="R24" s="28">
        <v>1014</v>
      </c>
      <c r="S24" s="26">
        <f t="shared" si="1"/>
        <v>1.0135885997531595</v>
      </c>
    </row>
    <row r="25" spans="1:19" ht="15.75" x14ac:dyDescent="0.25">
      <c r="A25" s="15" t="s">
        <v>160</v>
      </c>
      <c r="B25" s="14" t="s">
        <v>161</v>
      </c>
      <c r="C25" s="14" t="s">
        <v>165</v>
      </c>
      <c r="D25" s="12">
        <v>4</v>
      </c>
      <c r="E25">
        <v>0.48</v>
      </c>
      <c r="G25" s="15" t="s">
        <v>160</v>
      </c>
      <c r="H25" s="14" t="s">
        <v>161</v>
      </c>
      <c r="I25" s="14" t="s">
        <v>165</v>
      </c>
      <c r="J25" s="12">
        <v>4</v>
      </c>
      <c r="K25" s="27" t="s">
        <v>419</v>
      </c>
      <c r="L25" s="26">
        <f t="shared" si="0"/>
        <v>0.76157731058639078</v>
      </c>
      <c r="N25" s="15" t="s">
        <v>160</v>
      </c>
      <c r="O25" s="14" t="s">
        <v>161</v>
      </c>
      <c r="P25" s="14" t="s">
        <v>165</v>
      </c>
      <c r="Q25" s="12">
        <v>4</v>
      </c>
      <c r="R25" s="27" t="s">
        <v>478</v>
      </c>
      <c r="S25" s="26">
        <f t="shared" si="1"/>
        <v>0.92821188884133066</v>
      </c>
    </row>
    <row r="26" spans="1:19" ht="15.75" x14ac:dyDescent="0.25">
      <c r="A26" s="15" t="s">
        <v>160</v>
      </c>
      <c r="B26" s="14" t="s">
        <v>161</v>
      </c>
      <c r="C26" s="14" t="s">
        <v>165</v>
      </c>
      <c r="D26" s="12">
        <v>5</v>
      </c>
      <c r="E26">
        <v>0.46</v>
      </c>
      <c r="G26" s="15" t="s">
        <v>160</v>
      </c>
      <c r="H26" s="14" t="s">
        <v>161</v>
      </c>
      <c r="I26" s="14" t="s">
        <v>165</v>
      </c>
      <c r="J26" s="12">
        <v>5</v>
      </c>
      <c r="K26" s="27" t="s">
        <v>430</v>
      </c>
      <c r="L26" s="26">
        <f t="shared" si="0"/>
        <v>0.74833147735478833</v>
      </c>
      <c r="N26" s="15" t="s">
        <v>160</v>
      </c>
      <c r="O26" s="14" t="s">
        <v>161</v>
      </c>
      <c r="P26" s="14" t="s">
        <v>165</v>
      </c>
      <c r="Q26" s="12">
        <v>5</v>
      </c>
      <c r="R26" s="27" t="s">
        <v>487</v>
      </c>
      <c r="S26" s="26">
        <f t="shared" si="1"/>
        <v>0.92104911777537046</v>
      </c>
    </row>
    <row r="27" spans="1:19" ht="15.75" x14ac:dyDescent="0.25">
      <c r="A27" s="15" t="s">
        <v>163</v>
      </c>
      <c r="B27" s="14" t="s">
        <v>161</v>
      </c>
      <c r="C27" s="14" t="s">
        <v>165</v>
      </c>
      <c r="D27" s="12">
        <v>1</v>
      </c>
      <c r="E27">
        <v>0.27</v>
      </c>
      <c r="G27" s="15" t="s">
        <v>163</v>
      </c>
      <c r="H27" s="14" t="s">
        <v>161</v>
      </c>
      <c r="I27" s="14" t="s">
        <v>165</v>
      </c>
      <c r="J27" s="12">
        <v>1</v>
      </c>
      <c r="K27" s="27" t="s">
        <v>431</v>
      </c>
      <c r="L27" s="26">
        <f t="shared" si="0"/>
        <v>0.60827625302982191</v>
      </c>
      <c r="N27" s="15" t="s">
        <v>163</v>
      </c>
      <c r="O27" s="14" t="s">
        <v>161</v>
      </c>
      <c r="P27" s="14" t="s">
        <v>165</v>
      </c>
      <c r="Q27" s="12">
        <v>1</v>
      </c>
      <c r="R27" s="27" t="s">
        <v>488</v>
      </c>
      <c r="S27" s="26">
        <f t="shared" si="1"/>
        <v>0.84159150009361539</v>
      </c>
    </row>
    <row r="28" spans="1:19" ht="15.75" x14ac:dyDescent="0.25">
      <c r="A28" s="15" t="s">
        <v>163</v>
      </c>
      <c r="B28" s="14" t="s">
        <v>161</v>
      </c>
      <c r="C28" s="14" t="s">
        <v>165</v>
      </c>
      <c r="D28" s="12">
        <v>2</v>
      </c>
      <c r="E28">
        <v>0.2</v>
      </c>
      <c r="G28" s="15" t="s">
        <v>163</v>
      </c>
      <c r="H28" s="14" t="s">
        <v>161</v>
      </c>
      <c r="I28" s="14" t="s">
        <v>165</v>
      </c>
      <c r="J28" s="12">
        <v>2</v>
      </c>
      <c r="K28" s="27" t="s">
        <v>432</v>
      </c>
      <c r="L28" s="26">
        <f t="shared" si="0"/>
        <v>0.54772255750516619</v>
      </c>
      <c r="N28" s="15" t="s">
        <v>163</v>
      </c>
      <c r="O28" s="14" t="s">
        <v>161</v>
      </c>
      <c r="P28" s="14" t="s">
        <v>165</v>
      </c>
      <c r="Q28" s="12">
        <v>2</v>
      </c>
      <c r="R28" s="27" t="s">
        <v>489</v>
      </c>
      <c r="S28" s="26">
        <f t="shared" si="1"/>
        <v>0.80481212559526349</v>
      </c>
    </row>
    <row r="29" spans="1:19" ht="15.75" x14ac:dyDescent="0.25">
      <c r="A29" s="15" t="s">
        <v>163</v>
      </c>
      <c r="B29" s="14" t="s">
        <v>161</v>
      </c>
      <c r="C29" s="14" t="s">
        <v>165</v>
      </c>
      <c r="D29" s="12">
        <v>3</v>
      </c>
      <c r="E29">
        <v>0.22</v>
      </c>
      <c r="G29" s="15" t="s">
        <v>163</v>
      </c>
      <c r="H29" s="14" t="s">
        <v>161</v>
      </c>
      <c r="I29" s="14" t="s">
        <v>165</v>
      </c>
      <c r="J29" s="12">
        <v>3</v>
      </c>
      <c r="K29" s="27" t="s">
        <v>433</v>
      </c>
      <c r="L29" s="26">
        <f t="shared" si="0"/>
        <v>0.56568542494923801</v>
      </c>
      <c r="N29" s="15" t="s">
        <v>163</v>
      </c>
      <c r="O29" s="14" t="s">
        <v>161</v>
      </c>
      <c r="P29" s="14" t="s">
        <v>165</v>
      </c>
      <c r="Q29" s="12">
        <v>3</v>
      </c>
      <c r="R29" s="27" t="s">
        <v>490</v>
      </c>
      <c r="S29" s="26">
        <f t="shared" si="1"/>
        <v>0.81589547427917386</v>
      </c>
    </row>
    <row r="30" spans="1:19" ht="15.75" x14ac:dyDescent="0.25">
      <c r="A30" s="15" t="s">
        <v>163</v>
      </c>
      <c r="B30" s="14" t="s">
        <v>161</v>
      </c>
      <c r="C30" s="14" t="s">
        <v>165</v>
      </c>
      <c r="D30" s="12">
        <v>4</v>
      </c>
      <c r="E30">
        <v>0.31</v>
      </c>
      <c r="G30" s="15" t="s">
        <v>163</v>
      </c>
      <c r="H30" s="14" t="s">
        <v>161</v>
      </c>
      <c r="I30" s="14" t="s">
        <v>165</v>
      </c>
      <c r="J30" s="12">
        <v>4</v>
      </c>
      <c r="K30" s="27" t="s">
        <v>434</v>
      </c>
      <c r="L30" s="26">
        <f t="shared" si="0"/>
        <v>0.6403124237432849</v>
      </c>
      <c r="N30" s="15" t="s">
        <v>163</v>
      </c>
      <c r="O30" s="14" t="s">
        <v>161</v>
      </c>
      <c r="P30" s="14" t="s">
        <v>165</v>
      </c>
      <c r="Q30" s="12">
        <v>4</v>
      </c>
      <c r="R30" s="27" t="s">
        <v>491</v>
      </c>
      <c r="S30" s="26">
        <f t="shared" si="1"/>
        <v>0.86041410015369046</v>
      </c>
    </row>
    <row r="31" spans="1:19" ht="15.75" x14ac:dyDescent="0.25">
      <c r="A31" s="15" t="s">
        <v>163</v>
      </c>
      <c r="B31" s="14" t="s">
        <v>161</v>
      </c>
      <c r="C31" s="14" t="s">
        <v>165</v>
      </c>
      <c r="D31" s="12">
        <v>5</v>
      </c>
      <c r="E31">
        <v>0.9</v>
      </c>
      <c r="G31" s="15" t="s">
        <v>163</v>
      </c>
      <c r="H31" s="14" t="s">
        <v>161</v>
      </c>
      <c r="I31" s="14" t="s">
        <v>165</v>
      </c>
      <c r="J31" s="12">
        <v>5</v>
      </c>
      <c r="K31" s="28">
        <v>1000</v>
      </c>
      <c r="L31" s="26">
        <f t="shared" si="0"/>
        <v>1</v>
      </c>
      <c r="N31" s="15" t="s">
        <v>163</v>
      </c>
      <c r="O31" s="14" t="s">
        <v>161</v>
      </c>
      <c r="P31" s="14" t="s">
        <v>165</v>
      </c>
      <c r="Q31" s="12">
        <v>5</v>
      </c>
      <c r="R31" s="28">
        <v>1049</v>
      </c>
      <c r="S31" s="26">
        <f t="shared" si="1"/>
        <v>1.0488088481701516</v>
      </c>
    </row>
    <row r="32" spans="1:19" ht="15.75" x14ac:dyDescent="0.25">
      <c r="A32" s="13" t="s">
        <v>160</v>
      </c>
      <c r="B32" s="14" t="s">
        <v>166</v>
      </c>
      <c r="C32" s="14" t="s">
        <v>162</v>
      </c>
      <c r="D32" s="12">
        <v>1</v>
      </c>
      <c r="E32">
        <v>0.65</v>
      </c>
      <c r="G32" s="13" t="s">
        <v>160</v>
      </c>
      <c r="H32" s="14" t="s">
        <v>166</v>
      </c>
      <c r="I32" s="14" t="s">
        <v>162</v>
      </c>
      <c r="J32" s="12">
        <v>1</v>
      </c>
      <c r="K32" s="27" t="s">
        <v>435</v>
      </c>
      <c r="L32" s="26">
        <f t="shared" si="0"/>
        <v>0.8660254037844386</v>
      </c>
      <c r="N32" s="13" t="s">
        <v>160</v>
      </c>
      <c r="O32" s="14" t="s">
        <v>166</v>
      </c>
      <c r="P32" s="14" t="s">
        <v>162</v>
      </c>
      <c r="Q32" s="12">
        <v>1</v>
      </c>
      <c r="R32" s="27" t="s">
        <v>492</v>
      </c>
      <c r="S32" s="26">
        <f t="shared" si="1"/>
        <v>0.98286591343094132</v>
      </c>
    </row>
    <row r="33" spans="1:19" ht="15.75" x14ac:dyDescent="0.25">
      <c r="A33" s="13" t="s">
        <v>160</v>
      </c>
      <c r="B33" s="14" t="s">
        <v>166</v>
      </c>
      <c r="C33" s="14" t="s">
        <v>162</v>
      </c>
      <c r="D33" s="12">
        <v>2</v>
      </c>
      <c r="E33">
        <v>0.83</v>
      </c>
      <c r="G33" s="13" t="s">
        <v>160</v>
      </c>
      <c r="H33" s="14" t="s">
        <v>166</v>
      </c>
      <c r="I33" s="14" t="s">
        <v>162</v>
      </c>
      <c r="J33" s="12">
        <v>2</v>
      </c>
      <c r="K33" s="27" t="s">
        <v>436</v>
      </c>
      <c r="L33" s="26">
        <f t="shared" si="0"/>
        <v>0.96436507609929545</v>
      </c>
      <c r="N33" s="13" t="s">
        <v>160</v>
      </c>
      <c r="O33" s="14" t="s">
        <v>166</v>
      </c>
      <c r="P33" s="14" t="s">
        <v>162</v>
      </c>
      <c r="Q33" s="12">
        <v>2</v>
      </c>
      <c r="R33" s="28">
        <v>1032</v>
      </c>
      <c r="S33" s="26">
        <f t="shared" si="1"/>
        <v>1.0316807045298926</v>
      </c>
    </row>
    <row r="34" spans="1:19" ht="15.75" x14ac:dyDescent="0.25">
      <c r="A34" s="13" t="s">
        <v>160</v>
      </c>
      <c r="B34" s="14" t="s">
        <v>166</v>
      </c>
      <c r="C34" s="14" t="s">
        <v>162</v>
      </c>
      <c r="D34" s="12">
        <v>3</v>
      </c>
      <c r="E34">
        <v>0.89</v>
      </c>
      <c r="G34" s="13" t="s">
        <v>160</v>
      </c>
      <c r="H34" s="14" t="s">
        <v>166</v>
      </c>
      <c r="I34" s="14" t="s">
        <v>162</v>
      </c>
      <c r="J34" s="12">
        <v>3</v>
      </c>
      <c r="K34" s="27" t="s">
        <v>437</v>
      </c>
      <c r="L34" s="26">
        <f t="shared" ref="L34:L65" si="2">SQRT(E34+0.1)</f>
        <v>0.99498743710661997</v>
      </c>
      <c r="N34" s="13" t="s">
        <v>160</v>
      </c>
      <c r="O34" s="14" t="s">
        <v>166</v>
      </c>
      <c r="P34" s="14" t="s">
        <v>162</v>
      </c>
      <c r="Q34" s="12">
        <v>3</v>
      </c>
      <c r="R34" s="28">
        <v>1046</v>
      </c>
      <c r="S34" s="26">
        <f t="shared" ref="S34:S65" si="3">SQRT(L34+0.1)</f>
        <v>1.0464164740229485</v>
      </c>
    </row>
    <row r="35" spans="1:19" ht="15.75" x14ac:dyDescent="0.25">
      <c r="A35" s="13" t="s">
        <v>160</v>
      </c>
      <c r="B35" s="14" t="s">
        <v>166</v>
      </c>
      <c r="C35" s="14" t="s">
        <v>162</v>
      </c>
      <c r="D35" s="12">
        <v>4</v>
      </c>
      <c r="E35">
        <v>0.62</v>
      </c>
      <c r="G35" s="13" t="s">
        <v>160</v>
      </c>
      <c r="H35" s="14" t="s">
        <v>166</v>
      </c>
      <c r="I35" s="14" t="s">
        <v>162</v>
      </c>
      <c r="J35" s="12">
        <v>4</v>
      </c>
      <c r="K35" s="27" t="s">
        <v>438</v>
      </c>
      <c r="L35" s="26">
        <f t="shared" si="2"/>
        <v>0.84852813742385702</v>
      </c>
      <c r="N35" s="13" t="s">
        <v>160</v>
      </c>
      <c r="O35" s="14" t="s">
        <v>166</v>
      </c>
      <c r="P35" s="14" t="s">
        <v>162</v>
      </c>
      <c r="Q35" s="12">
        <v>4</v>
      </c>
      <c r="R35" s="27" t="s">
        <v>493</v>
      </c>
      <c r="S35" s="26">
        <f t="shared" si="3"/>
        <v>0.97392409222888465</v>
      </c>
    </row>
    <row r="36" spans="1:19" ht="15.75" x14ac:dyDescent="0.25">
      <c r="A36" s="13" t="s">
        <v>160</v>
      </c>
      <c r="B36" s="14" t="s">
        <v>166</v>
      </c>
      <c r="C36" s="14" t="s">
        <v>162</v>
      </c>
      <c r="D36" s="12">
        <v>5</v>
      </c>
      <c r="E36">
        <v>3.67</v>
      </c>
      <c r="G36" s="13" t="s">
        <v>160</v>
      </c>
      <c r="H36" s="14" t="s">
        <v>166</v>
      </c>
      <c r="I36" s="14" t="s">
        <v>162</v>
      </c>
      <c r="J36" s="12">
        <v>5</v>
      </c>
      <c r="K36" s="28">
        <v>1942</v>
      </c>
      <c r="L36" s="26">
        <f t="shared" si="2"/>
        <v>1.9416487838947598</v>
      </c>
      <c r="N36" s="13" t="s">
        <v>160</v>
      </c>
      <c r="O36" s="14" t="s">
        <v>166</v>
      </c>
      <c r="P36" s="14" t="s">
        <v>162</v>
      </c>
      <c r="Q36" s="12">
        <v>5</v>
      </c>
      <c r="R36" s="28">
        <v>1429</v>
      </c>
      <c r="S36" s="26">
        <f t="shared" si="3"/>
        <v>1.4288627589431953</v>
      </c>
    </row>
    <row r="37" spans="1:19" ht="15.75" x14ac:dyDescent="0.25">
      <c r="A37" s="13" t="s">
        <v>163</v>
      </c>
      <c r="B37" s="14" t="s">
        <v>166</v>
      </c>
      <c r="C37" s="14" t="s">
        <v>162</v>
      </c>
      <c r="D37" s="12">
        <v>1</v>
      </c>
      <c r="E37">
        <v>2.33</v>
      </c>
      <c r="G37" s="13" t="s">
        <v>163</v>
      </c>
      <c r="H37" s="14" t="s">
        <v>166</v>
      </c>
      <c r="I37" s="14" t="s">
        <v>162</v>
      </c>
      <c r="J37" s="12">
        <v>1</v>
      </c>
      <c r="K37" s="28">
        <v>1559</v>
      </c>
      <c r="L37" s="26">
        <f t="shared" si="2"/>
        <v>1.5588457268119895</v>
      </c>
      <c r="N37" s="13" t="s">
        <v>163</v>
      </c>
      <c r="O37" s="14" t="s">
        <v>166</v>
      </c>
      <c r="P37" s="14" t="s">
        <v>162</v>
      </c>
      <c r="Q37" s="12">
        <v>1</v>
      </c>
      <c r="R37" s="28">
        <v>1288</v>
      </c>
      <c r="S37" s="26">
        <f t="shared" si="3"/>
        <v>1.2879618499054968</v>
      </c>
    </row>
    <row r="38" spans="1:19" ht="15.75" x14ac:dyDescent="0.25">
      <c r="A38" s="13" t="s">
        <v>163</v>
      </c>
      <c r="B38" s="14" t="s">
        <v>166</v>
      </c>
      <c r="C38" s="14" t="s">
        <v>162</v>
      </c>
      <c r="D38" s="12">
        <v>2</v>
      </c>
      <c r="E38">
        <v>1.26</v>
      </c>
      <c r="G38" s="13" t="s">
        <v>163</v>
      </c>
      <c r="H38" s="14" t="s">
        <v>166</v>
      </c>
      <c r="I38" s="14" t="s">
        <v>162</v>
      </c>
      <c r="J38" s="12">
        <v>2</v>
      </c>
      <c r="K38" s="28">
        <v>1166</v>
      </c>
      <c r="L38" s="26">
        <f t="shared" si="2"/>
        <v>1.1661903789690602</v>
      </c>
      <c r="N38" s="13" t="s">
        <v>163</v>
      </c>
      <c r="O38" s="14" t="s">
        <v>166</v>
      </c>
      <c r="P38" s="14" t="s">
        <v>162</v>
      </c>
      <c r="Q38" s="12">
        <v>2</v>
      </c>
      <c r="R38" s="28">
        <v>1125</v>
      </c>
      <c r="S38" s="26">
        <f t="shared" si="3"/>
        <v>1.1252512514852229</v>
      </c>
    </row>
    <row r="39" spans="1:19" ht="15.75" x14ac:dyDescent="0.25">
      <c r="A39" s="13" t="s">
        <v>163</v>
      </c>
      <c r="B39" s="14" t="s">
        <v>166</v>
      </c>
      <c r="C39" s="14" t="s">
        <v>162</v>
      </c>
      <c r="D39" s="12">
        <v>3</v>
      </c>
      <c r="E39">
        <v>1.81</v>
      </c>
      <c r="G39" s="13" t="s">
        <v>163</v>
      </c>
      <c r="H39" s="14" t="s">
        <v>166</v>
      </c>
      <c r="I39" s="14" t="s">
        <v>162</v>
      </c>
      <c r="J39" s="12">
        <v>3</v>
      </c>
      <c r="K39" s="28">
        <v>1382</v>
      </c>
      <c r="L39" s="26">
        <f t="shared" si="2"/>
        <v>1.3820274961085255</v>
      </c>
      <c r="N39" s="13" t="s">
        <v>163</v>
      </c>
      <c r="O39" s="14" t="s">
        <v>166</v>
      </c>
      <c r="P39" s="14" t="s">
        <v>162</v>
      </c>
      <c r="Q39" s="12">
        <v>3</v>
      </c>
      <c r="R39" s="28">
        <v>1217</v>
      </c>
      <c r="S39" s="26">
        <f t="shared" si="3"/>
        <v>1.2173855166332994</v>
      </c>
    </row>
    <row r="40" spans="1:19" ht="15.75" x14ac:dyDescent="0.25">
      <c r="A40" s="13" t="s">
        <v>163</v>
      </c>
      <c r="B40" s="14" t="s">
        <v>166</v>
      </c>
      <c r="C40" s="14" t="s">
        <v>162</v>
      </c>
      <c r="D40" s="12">
        <v>4</v>
      </c>
      <c r="E40">
        <v>3.3</v>
      </c>
      <c r="G40" s="13" t="s">
        <v>163</v>
      </c>
      <c r="H40" s="14" t="s">
        <v>166</v>
      </c>
      <c r="I40" s="14" t="s">
        <v>162</v>
      </c>
      <c r="J40" s="12">
        <v>4</v>
      </c>
      <c r="K40" s="28">
        <v>1844</v>
      </c>
      <c r="L40" s="26">
        <f t="shared" si="2"/>
        <v>1.8439088914585775</v>
      </c>
      <c r="N40" s="13" t="s">
        <v>163</v>
      </c>
      <c r="O40" s="14" t="s">
        <v>166</v>
      </c>
      <c r="P40" s="14" t="s">
        <v>162</v>
      </c>
      <c r="Q40" s="12">
        <v>4</v>
      </c>
      <c r="R40" s="28">
        <v>1394</v>
      </c>
      <c r="S40" s="26">
        <f t="shared" si="3"/>
        <v>1.3942413318570703</v>
      </c>
    </row>
    <row r="41" spans="1:19" ht="15.75" x14ac:dyDescent="0.25">
      <c r="A41" s="13" t="s">
        <v>163</v>
      </c>
      <c r="B41" s="14" t="s">
        <v>166</v>
      </c>
      <c r="C41" s="14" t="s">
        <v>162</v>
      </c>
      <c r="D41" s="12">
        <v>5</v>
      </c>
      <c r="E41">
        <v>0.85</v>
      </c>
      <c r="G41" s="13" t="s">
        <v>163</v>
      </c>
      <c r="H41" s="14" t="s">
        <v>166</v>
      </c>
      <c r="I41" s="14" t="s">
        <v>162</v>
      </c>
      <c r="J41" s="12">
        <v>5</v>
      </c>
      <c r="K41" s="27" t="s">
        <v>439</v>
      </c>
      <c r="L41" s="26">
        <f t="shared" si="2"/>
        <v>0.97467943448089633</v>
      </c>
      <c r="N41" s="13" t="s">
        <v>163</v>
      </c>
      <c r="O41" s="14" t="s">
        <v>166</v>
      </c>
      <c r="P41" s="14" t="s">
        <v>162</v>
      </c>
      <c r="Q41" s="12">
        <v>5</v>
      </c>
      <c r="R41" s="28">
        <v>1037</v>
      </c>
      <c r="S41" s="26">
        <f t="shared" si="3"/>
        <v>1.0366674657193098</v>
      </c>
    </row>
    <row r="42" spans="1:19" ht="15.75" x14ac:dyDescent="0.25">
      <c r="A42" s="15" t="s">
        <v>160</v>
      </c>
      <c r="B42" s="14" t="s">
        <v>166</v>
      </c>
      <c r="C42" s="14" t="s">
        <v>164</v>
      </c>
      <c r="D42" s="12">
        <v>1</v>
      </c>
      <c r="E42">
        <v>0.89</v>
      </c>
      <c r="G42" s="15" t="s">
        <v>160</v>
      </c>
      <c r="H42" s="14" t="s">
        <v>166</v>
      </c>
      <c r="I42" s="14" t="s">
        <v>164</v>
      </c>
      <c r="J42" s="12">
        <v>1</v>
      </c>
      <c r="K42" s="27" t="s">
        <v>437</v>
      </c>
      <c r="L42" s="26">
        <f t="shared" si="2"/>
        <v>0.99498743710661997</v>
      </c>
      <c r="N42" s="15" t="s">
        <v>160</v>
      </c>
      <c r="O42" s="14" t="s">
        <v>166</v>
      </c>
      <c r="P42" s="14" t="s">
        <v>164</v>
      </c>
      <c r="Q42" s="12">
        <v>1</v>
      </c>
      <c r="R42" s="28">
        <v>1046</v>
      </c>
      <c r="S42" s="26">
        <f t="shared" si="3"/>
        <v>1.0464164740229485</v>
      </c>
    </row>
    <row r="43" spans="1:19" ht="15.75" x14ac:dyDescent="0.25">
      <c r="A43" s="15" t="s">
        <v>160</v>
      </c>
      <c r="B43" s="14" t="s">
        <v>166</v>
      </c>
      <c r="C43" s="14" t="s">
        <v>164</v>
      </c>
      <c r="D43" s="12">
        <v>2</v>
      </c>
      <c r="E43">
        <v>0.38</v>
      </c>
      <c r="G43" s="15" t="s">
        <v>160</v>
      </c>
      <c r="H43" s="14" t="s">
        <v>166</v>
      </c>
      <c r="I43" s="14" t="s">
        <v>164</v>
      </c>
      <c r="J43" s="12">
        <v>2</v>
      </c>
      <c r="K43" s="27" t="s">
        <v>440</v>
      </c>
      <c r="L43" s="26">
        <f t="shared" si="2"/>
        <v>0.69282032302755092</v>
      </c>
      <c r="N43" s="15" t="s">
        <v>160</v>
      </c>
      <c r="O43" s="14" t="s">
        <v>166</v>
      </c>
      <c r="P43" s="14" t="s">
        <v>164</v>
      </c>
      <c r="Q43" s="12">
        <v>2</v>
      </c>
      <c r="R43" s="27" t="s">
        <v>494</v>
      </c>
      <c r="S43" s="26">
        <f t="shared" si="3"/>
        <v>0.89040458389855048</v>
      </c>
    </row>
    <row r="44" spans="1:19" ht="15.75" x14ac:dyDescent="0.25">
      <c r="A44" s="15" t="s">
        <v>160</v>
      </c>
      <c r="B44" s="14" t="s">
        <v>166</v>
      </c>
      <c r="C44" s="14" t="s">
        <v>164</v>
      </c>
      <c r="D44" s="12">
        <v>3</v>
      </c>
      <c r="E44">
        <v>0.6</v>
      </c>
      <c r="G44" s="15" t="s">
        <v>160</v>
      </c>
      <c r="H44" s="14" t="s">
        <v>166</v>
      </c>
      <c r="I44" s="14" t="s">
        <v>164</v>
      </c>
      <c r="J44" s="12">
        <v>3</v>
      </c>
      <c r="K44" s="27" t="s">
        <v>441</v>
      </c>
      <c r="L44" s="26">
        <f t="shared" si="2"/>
        <v>0.83666002653407556</v>
      </c>
      <c r="N44" s="15" t="s">
        <v>160</v>
      </c>
      <c r="O44" s="14" t="s">
        <v>166</v>
      </c>
      <c r="P44" s="14" t="s">
        <v>164</v>
      </c>
      <c r="Q44" s="12">
        <v>3</v>
      </c>
      <c r="R44" s="27" t="s">
        <v>495</v>
      </c>
      <c r="S44" s="26">
        <f t="shared" si="3"/>
        <v>0.96781197891639859</v>
      </c>
    </row>
    <row r="45" spans="1:19" ht="15.75" x14ac:dyDescent="0.25">
      <c r="A45" s="15" t="s">
        <v>160</v>
      </c>
      <c r="B45" s="14" t="s">
        <v>166</v>
      </c>
      <c r="C45" s="14" t="s">
        <v>164</v>
      </c>
      <c r="D45" s="12">
        <v>4</v>
      </c>
      <c r="E45">
        <v>0.51</v>
      </c>
      <c r="G45" s="15" t="s">
        <v>160</v>
      </c>
      <c r="H45" s="14" t="s">
        <v>166</v>
      </c>
      <c r="I45" s="14" t="s">
        <v>164</v>
      </c>
      <c r="J45" s="12">
        <v>4</v>
      </c>
      <c r="K45" s="27" t="s">
        <v>442</v>
      </c>
      <c r="L45" s="26">
        <f t="shared" si="2"/>
        <v>0.78102496759066542</v>
      </c>
      <c r="N45" s="15" t="s">
        <v>160</v>
      </c>
      <c r="O45" s="14" t="s">
        <v>166</v>
      </c>
      <c r="P45" s="14" t="s">
        <v>164</v>
      </c>
      <c r="Q45" s="12">
        <v>4</v>
      </c>
      <c r="R45" s="27" t="s">
        <v>496</v>
      </c>
      <c r="S45" s="26">
        <f t="shared" si="3"/>
        <v>0.93862930254209798</v>
      </c>
    </row>
    <row r="46" spans="1:19" ht="15.75" x14ac:dyDescent="0.25">
      <c r="A46" s="15" t="s">
        <v>160</v>
      </c>
      <c r="B46" s="14" t="s">
        <v>166</v>
      </c>
      <c r="C46" s="14" t="s">
        <v>164</v>
      </c>
      <c r="D46" s="12">
        <v>5</v>
      </c>
      <c r="E46">
        <v>0.81</v>
      </c>
      <c r="G46" s="15" t="s">
        <v>160</v>
      </c>
      <c r="H46" s="14" t="s">
        <v>166</v>
      </c>
      <c r="I46" s="14" t="s">
        <v>164</v>
      </c>
      <c r="J46" s="12">
        <v>5</v>
      </c>
      <c r="K46" s="27" t="s">
        <v>443</v>
      </c>
      <c r="L46" s="26">
        <f t="shared" si="2"/>
        <v>0.95393920141694566</v>
      </c>
      <c r="N46" s="15" t="s">
        <v>160</v>
      </c>
      <c r="O46" s="14" t="s">
        <v>166</v>
      </c>
      <c r="P46" s="14" t="s">
        <v>164</v>
      </c>
      <c r="Q46" s="12">
        <v>5</v>
      </c>
      <c r="R46" s="28">
        <v>1027</v>
      </c>
      <c r="S46" s="26">
        <f t="shared" si="3"/>
        <v>1.0266154106660126</v>
      </c>
    </row>
    <row r="47" spans="1:19" ht="15.75" x14ac:dyDescent="0.25">
      <c r="A47" s="15" t="s">
        <v>163</v>
      </c>
      <c r="B47" s="14" t="s">
        <v>166</v>
      </c>
      <c r="C47" s="14" t="s">
        <v>164</v>
      </c>
      <c r="D47" s="12">
        <v>1</v>
      </c>
      <c r="E47">
        <v>0.55000000000000004</v>
      </c>
      <c r="G47" s="15" t="s">
        <v>163</v>
      </c>
      <c r="H47" s="14" t="s">
        <v>166</v>
      </c>
      <c r="I47" s="14" t="s">
        <v>164</v>
      </c>
      <c r="J47" s="12">
        <v>1</v>
      </c>
      <c r="K47" s="27" t="s">
        <v>421</v>
      </c>
      <c r="L47" s="26">
        <f t="shared" si="2"/>
        <v>0.80622577482985502</v>
      </c>
      <c r="N47" s="15" t="s">
        <v>163</v>
      </c>
      <c r="O47" s="14" t="s">
        <v>166</v>
      </c>
      <c r="P47" s="14" t="s">
        <v>164</v>
      </c>
      <c r="Q47" s="12">
        <v>1</v>
      </c>
      <c r="R47" s="27" t="s">
        <v>480</v>
      </c>
      <c r="S47" s="26">
        <f t="shared" si="3"/>
        <v>0.95195891446524883</v>
      </c>
    </row>
    <row r="48" spans="1:19" ht="15.75" x14ac:dyDescent="0.25">
      <c r="A48" s="15" t="s">
        <v>163</v>
      </c>
      <c r="B48" s="14" t="s">
        <v>166</v>
      </c>
      <c r="C48" s="14" t="s">
        <v>164</v>
      </c>
      <c r="D48" s="12">
        <v>2</v>
      </c>
      <c r="E48">
        <v>0.35</v>
      </c>
      <c r="G48" s="15" t="s">
        <v>163</v>
      </c>
      <c r="H48" s="14" t="s">
        <v>166</v>
      </c>
      <c r="I48" s="14" t="s">
        <v>164</v>
      </c>
      <c r="J48" s="12">
        <v>2</v>
      </c>
      <c r="K48" s="27" t="s">
        <v>444</v>
      </c>
      <c r="L48" s="26">
        <f t="shared" si="2"/>
        <v>0.67082039324993692</v>
      </c>
      <c r="N48" s="15" t="s">
        <v>163</v>
      </c>
      <c r="O48" s="14" t="s">
        <v>166</v>
      </c>
      <c r="P48" s="14" t="s">
        <v>164</v>
      </c>
      <c r="Q48" s="12">
        <v>2</v>
      </c>
      <c r="R48" s="27" t="s">
        <v>497</v>
      </c>
      <c r="S48" s="26">
        <f t="shared" si="3"/>
        <v>0.87796377672996107</v>
      </c>
    </row>
    <row r="49" spans="1:19" ht="15.75" x14ac:dyDescent="0.25">
      <c r="A49" s="15" t="s">
        <v>163</v>
      </c>
      <c r="B49" s="14" t="s">
        <v>166</v>
      </c>
      <c r="C49" s="14" t="s">
        <v>164</v>
      </c>
      <c r="D49" s="12">
        <v>3</v>
      </c>
      <c r="E49">
        <v>0.35</v>
      </c>
      <c r="G49" s="15" t="s">
        <v>163</v>
      </c>
      <c r="H49" s="14" t="s">
        <v>166</v>
      </c>
      <c r="I49" s="14" t="s">
        <v>164</v>
      </c>
      <c r="J49" s="12">
        <v>3</v>
      </c>
      <c r="K49" s="27" t="s">
        <v>444</v>
      </c>
      <c r="L49" s="26">
        <f t="shared" si="2"/>
        <v>0.67082039324993692</v>
      </c>
      <c r="N49" s="15" t="s">
        <v>163</v>
      </c>
      <c r="O49" s="14" t="s">
        <v>166</v>
      </c>
      <c r="P49" s="14" t="s">
        <v>164</v>
      </c>
      <c r="Q49" s="12">
        <v>3</v>
      </c>
      <c r="R49" s="27" t="s">
        <v>497</v>
      </c>
      <c r="S49" s="26">
        <f t="shared" si="3"/>
        <v>0.87796377672996107</v>
      </c>
    </row>
    <row r="50" spans="1:19" ht="15.75" x14ac:dyDescent="0.25">
      <c r="A50" s="15" t="s">
        <v>163</v>
      </c>
      <c r="B50" s="14" t="s">
        <v>166</v>
      </c>
      <c r="C50" s="14" t="s">
        <v>164</v>
      </c>
      <c r="D50" s="12">
        <v>4</v>
      </c>
      <c r="E50">
        <v>0.69</v>
      </c>
      <c r="G50" s="15" t="s">
        <v>163</v>
      </c>
      <c r="H50" s="14" t="s">
        <v>166</v>
      </c>
      <c r="I50" s="14" t="s">
        <v>164</v>
      </c>
      <c r="J50" s="12">
        <v>4</v>
      </c>
      <c r="K50" s="27" t="s">
        <v>445</v>
      </c>
      <c r="L50" s="26">
        <f t="shared" si="2"/>
        <v>0.8888194417315588</v>
      </c>
      <c r="N50" s="15" t="s">
        <v>163</v>
      </c>
      <c r="O50" s="14" t="s">
        <v>166</v>
      </c>
      <c r="P50" s="14" t="s">
        <v>164</v>
      </c>
      <c r="Q50" s="12">
        <v>4</v>
      </c>
      <c r="R50" s="27" t="s">
        <v>498</v>
      </c>
      <c r="S50" s="26">
        <f t="shared" si="3"/>
        <v>0.99439400728863947</v>
      </c>
    </row>
    <row r="51" spans="1:19" ht="15.75" x14ac:dyDescent="0.25">
      <c r="A51" s="15" t="s">
        <v>163</v>
      </c>
      <c r="B51" s="14" t="s">
        <v>166</v>
      </c>
      <c r="C51" s="14" t="s">
        <v>164</v>
      </c>
      <c r="D51" s="12">
        <v>5</v>
      </c>
      <c r="E51">
        <v>0.89</v>
      </c>
      <c r="G51" s="15" t="s">
        <v>163</v>
      </c>
      <c r="H51" s="14" t="s">
        <v>166</v>
      </c>
      <c r="I51" s="14" t="s">
        <v>164</v>
      </c>
      <c r="J51" s="12">
        <v>5</v>
      </c>
      <c r="K51" s="27" t="s">
        <v>437</v>
      </c>
      <c r="L51" s="26">
        <f t="shared" si="2"/>
        <v>0.99498743710661997</v>
      </c>
      <c r="N51" s="15" t="s">
        <v>163</v>
      </c>
      <c r="O51" s="14" t="s">
        <v>166</v>
      </c>
      <c r="P51" s="14" t="s">
        <v>164</v>
      </c>
      <c r="Q51" s="12">
        <v>5</v>
      </c>
      <c r="R51" s="28">
        <v>1046</v>
      </c>
      <c r="S51" s="26">
        <f t="shared" si="3"/>
        <v>1.0464164740229485</v>
      </c>
    </row>
    <row r="52" spans="1:19" ht="15.75" x14ac:dyDescent="0.25">
      <c r="A52" s="15" t="s">
        <v>160</v>
      </c>
      <c r="B52" s="14" t="s">
        <v>166</v>
      </c>
      <c r="C52" s="14" t="s">
        <v>165</v>
      </c>
      <c r="D52" s="12">
        <v>1</v>
      </c>
      <c r="E52">
        <v>0.42</v>
      </c>
      <c r="G52" s="15" t="s">
        <v>160</v>
      </c>
      <c r="H52" s="14" t="s">
        <v>166</v>
      </c>
      <c r="I52" s="14" t="s">
        <v>165</v>
      </c>
      <c r="J52" s="12">
        <v>1</v>
      </c>
      <c r="K52" s="27" t="s">
        <v>446</v>
      </c>
      <c r="L52" s="26">
        <f t="shared" si="2"/>
        <v>0.72111025509279791</v>
      </c>
      <c r="N52" s="15" t="s">
        <v>160</v>
      </c>
      <c r="O52" s="14" t="s">
        <v>166</v>
      </c>
      <c r="P52" s="14" t="s">
        <v>165</v>
      </c>
      <c r="Q52" s="12">
        <v>1</v>
      </c>
      <c r="R52" s="27" t="s">
        <v>499</v>
      </c>
      <c r="S52" s="26">
        <f t="shared" si="3"/>
        <v>0.90615134226728256</v>
      </c>
    </row>
    <row r="53" spans="1:19" ht="15.75" x14ac:dyDescent="0.25">
      <c r="A53" s="15" t="s">
        <v>160</v>
      </c>
      <c r="B53" s="14" t="s">
        <v>166</v>
      </c>
      <c r="C53" s="14" t="s">
        <v>165</v>
      </c>
      <c r="D53" s="12">
        <v>2</v>
      </c>
      <c r="E53">
        <v>0.61</v>
      </c>
      <c r="G53" s="15" t="s">
        <v>160</v>
      </c>
      <c r="H53" s="14" t="s">
        <v>166</v>
      </c>
      <c r="I53" s="14" t="s">
        <v>165</v>
      </c>
      <c r="J53" s="12">
        <v>2</v>
      </c>
      <c r="K53" s="27" t="s">
        <v>447</v>
      </c>
      <c r="L53" s="26">
        <f t="shared" si="2"/>
        <v>0.84261497731763579</v>
      </c>
      <c r="N53" s="15" t="s">
        <v>160</v>
      </c>
      <c r="O53" s="14" t="s">
        <v>166</v>
      </c>
      <c r="P53" s="14" t="s">
        <v>165</v>
      </c>
      <c r="Q53" s="12">
        <v>2</v>
      </c>
      <c r="R53" s="27" t="s">
        <v>500</v>
      </c>
      <c r="S53" s="26">
        <f t="shared" si="3"/>
        <v>0.97088360647280258</v>
      </c>
    </row>
    <row r="54" spans="1:19" ht="15.75" x14ac:dyDescent="0.25">
      <c r="A54" s="15" t="s">
        <v>160</v>
      </c>
      <c r="B54" s="14" t="s">
        <v>166</v>
      </c>
      <c r="C54" s="14" t="s">
        <v>165</v>
      </c>
      <c r="D54" s="12">
        <v>3</v>
      </c>
      <c r="E54">
        <v>0.28999999999999998</v>
      </c>
      <c r="G54" s="15" t="s">
        <v>160</v>
      </c>
      <c r="H54" s="14" t="s">
        <v>166</v>
      </c>
      <c r="I54" s="14" t="s">
        <v>165</v>
      </c>
      <c r="J54" s="12">
        <v>3</v>
      </c>
      <c r="K54" s="27" t="s">
        <v>448</v>
      </c>
      <c r="L54" s="26">
        <f t="shared" si="2"/>
        <v>0.62449979983983983</v>
      </c>
      <c r="N54" s="15" t="s">
        <v>160</v>
      </c>
      <c r="O54" s="14" t="s">
        <v>166</v>
      </c>
      <c r="P54" s="14" t="s">
        <v>165</v>
      </c>
      <c r="Q54" s="12">
        <v>3</v>
      </c>
      <c r="R54" s="27" t="s">
        <v>501</v>
      </c>
      <c r="S54" s="26">
        <f t="shared" si="3"/>
        <v>0.85117553996801376</v>
      </c>
    </row>
    <row r="55" spans="1:19" ht="15.75" x14ac:dyDescent="0.25">
      <c r="A55" s="15" t="s">
        <v>160</v>
      </c>
      <c r="B55" s="14" t="s">
        <v>166</v>
      </c>
      <c r="C55" s="14" t="s">
        <v>165</v>
      </c>
      <c r="D55" s="12">
        <v>4</v>
      </c>
      <c r="E55">
        <v>0.28999999999999998</v>
      </c>
      <c r="G55" s="15" t="s">
        <v>160</v>
      </c>
      <c r="H55" s="14" t="s">
        <v>166</v>
      </c>
      <c r="I55" s="14" t="s">
        <v>165</v>
      </c>
      <c r="J55" s="12">
        <v>4</v>
      </c>
      <c r="K55" s="27" t="s">
        <v>448</v>
      </c>
      <c r="L55" s="26">
        <f t="shared" si="2"/>
        <v>0.62449979983983983</v>
      </c>
      <c r="N55" s="15" t="s">
        <v>160</v>
      </c>
      <c r="O55" s="14" t="s">
        <v>166</v>
      </c>
      <c r="P55" s="14" t="s">
        <v>165</v>
      </c>
      <c r="Q55" s="12">
        <v>4</v>
      </c>
      <c r="R55" s="27" t="s">
        <v>501</v>
      </c>
      <c r="S55" s="26">
        <f t="shared" si="3"/>
        <v>0.85117553996801376</v>
      </c>
    </row>
    <row r="56" spans="1:19" ht="15.75" x14ac:dyDescent="0.25">
      <c r="A56" s="15" t="s">
        <v>160</v>
      </c>
      <c r="B56" s="14" t="s">
        <v>166</v>
      </c>
      <c r="C56" s="14" t="s">
        <v>165</v>
      </c>
      <c r="D56" s="12">
        <v>5</v>
      </c>
      <c r="E56">
        <v>0.21</v>
      </c>
      <c r="G56" s="15" t="s">
        <v>160</v>
      </c>
      <c r="H56" s="14" t="s">
        <v>166</v>
      </c>
      <c r="I56" s="14" t="s">
        <v>165</v>
      </c>
      <c r="J56" s="12">
        <v>5</v>
      </c>
      <c r="K56" s="27" t="s">
        <v>449</v>
      </c>
      <c r="L56" s="26">
        <f t="shared" si="2"/>
        <v>0.55677643628300222</v>
      </c>
      <c r="N56" s="15" t="s">
        <v>160</v>
      </c>
      <c r="O56" s="14" t="s">
        <v>166</v>
      </c>
      <c r="P56" s="14" t="s">
        <v>165</v>
      </c>
      <c r="Q56" s="12">
        <v>5</v>
      </c>
      <c r="R56" s="27" t="s">
        <v>502</v>
      </c>
      <c r="S56" s="26">
        <f t="shared" si="3"/>
        <v>0.81041744569265173</v>
      </c>
    </row>
    <row r="57" spans="1:19" ht="15.75" x14ac:dyDescent="0.25">
      <c r="A57" s="15" t="s">
        <v>163</v>
      </c>
      <c r="B57" s="14" t="s">
        <v>166</v>
      </c>
      <c r="C57" s="14" t="s">
        <v>165</v>
      </c>
      <c r="D57" s="12">
        <v>1</v>
      </c>
      <c r="E57">
        <v>0.3</v>
      </c>
      <c r="G57" s="15" t="s">
        <v>163</v>
      </c>
      <c r="H57" s="14" t="s">
        <v>166</v>
      </c>
      <c r="I57" s="14" t="s">
        <v>165</v>
      </c>
      <c r="J57" s="12">
        <v>1</v>
      </c>
      <c r="K57" s="27" t="s">
        <v>450</v>
      </c>
      <c r="L57" s="26">
        <f t="shared" si="2"/>
        <v>0.63245553203367588</v>
      </c>
      <c r="N57" s="15" t="s">
        <v>163</v>
      </c>
      <c r="O57" s="14" t="s">
        <v>166</v>
      </c>
      <c r="P57" s="14" t="s">
        <v>165</v>
      </c>
      <c r="Q57" s="12">
        <v>1</v>
      </c>
      <c r="R57" s="27" t="s">
        <v>503</v>
      </c>
      <c r="S57" s="26">
        <f t="shared" si="3"/>
        <v>0.8558361595735926</v>
      </c>
    </row>
    <row r="58" spans="1:19" ht="15.75" x14ac:dyDescent="0.25">
      <c r="A58" s="15" t="s">
        <v>163</v>
      </c>
      <c r="B58" s="14" t="s">
        <v>166</v>
      </c>
      <c r="C58" s="14" t="s">
        <v>165</v>
      </c>
      <c r="D58" s="12">
        <v>2</v>
      </c>
      <c r="E58">
        <v>0.28000000000000003</v>
      </c>
      <c r="G58" s="15" t="s">
        <v>163</v>
      </c>
      <c r="H58" s="14" t="s">
        <v>166</v>
      </c>
      <c r="I58" s="14" t="s">
        <v>165</v>
      </c>
      <c r="J58" s="12">
        <v>2</v>
      </c>
      <c r="K58" s="27" t="s">
        <v>422</v>
      </c>
      <c r="L58" s="26">
        <f t="shared" si="2"/>
        <v>0.61644140029689765</v>
      </c>
      <c r="N58" s="15" t="s">
        <v>163</v>
      </c>
      <c r="O58" s="14" t="s">
        <v>166</v>
      </c>
      <c r="P58" s="14" t="s">
        <v>165</v>
      </c>
      <c r="Q58" s="12">
        <v>2</v>
      </c>
      <c r="R58" s="27" t="s">
        <v>481</v>
      </c>
      <c r="S58" s="26">
        <f t="shared" si="3"/>
        <v>0.84642861500359123</v>
      </c>
    </row>
    <row r="59" spans="1:19" ht="15.75" x14ac:dyDescent="0.25">
      <c r="A59" s="15" t="s">
        <v>163</v>
      </c>
      <c r="B59" s="14" t="s">
        <v>166</v>
      </c>
      <c r="C59" s="14" t="s">
        <v>165</v>
      </c>
      <c r="D59" s="12">
        <v>3</v>
      </c>
      <c r="E59">
        <v>0.47</v>
      </c>
      <c r="G59" s="15" t="s">
        <v>163</v>
      </c>
      <c r="H59" s="14" t="s">
        <v>166</v>
      </c>
      <c r="I59" s="14" t="s">
        <v>165</v>
      </c>
      <c r="J59" s="12">
        <v>3</v>
      </c>
      <c r="K59" s="27" t="s">
        <v>451</v>
      </c>
      <c r="L59" s="26">
        <f t="shared" si="2"/>
        <v>0.75498344352707492</v>
      </c>
      <c r="N59" s="15" t="s">
        <v>163</v>
      </c>
      <c r="O59" s="14" t="s">
        <v>166</v>
      </c>
      <c r="P59" s="14" t="s">
        <v>165</v>
      </c>
      <c r="Q59" s="12">
        <v>3</v>
      </c>
      <c r="R59" s="27" t="s">
        <v>504</v>
      </c>
      <c r="S59" s="26">
        <f t="shared" si="3"/>
        <v>0.92465314768678253</v>
      </c>
    </row>
    <row r="60" spans="1:19" ht="15.75" x14ac:dyDescent="0.25">
      <c r="A60" s="15" t="s">
        <v>163</v>
      </c>
      <c r="B60" s="14" t="s">
        <v>166</v>
      </c>
      <c r="C60" s="14" t="s">
        <v>165</v>
      </c>
      <c r="D60" s="12">
        <v>4</v>
      </c>
      <c r="E60">
        <v>0.77</v>
      </c>
      <c r="G60" s="15" t="s">
        <v>163</v>
      </c>
      <c r="H60" s="14" t="s">
        <v>166</v>
      </c>
      <c r="I60" s="14" t="s">
        <v>165</v>
      </c>
      <c r="J60" s="12">
        <v>4</v>
      </c>
      <c r="K60" s="27" t="s">
        <v>452</v>
      </c>
      <c r="L60" s="26">
        <f t="shared" si="2"/>
        <v>0.93273790530888145</v>
      </c>
      <c r="N60" s="15" t="s">
        <v>163</v>
      </c>
      <c r="O60" s="14" t="s">
        <v>166</v>
      </c>
      <c r="P60" s="14" t="s">
        <v>165</v>
      </c>
      <c r="Q60" s="12">
        <v>4</v>
      </c>
      <c r="R60" s="28">
        <v>1016</v>
      </c>
      <c r="S60" s="26">
        <f t="shared" si="3"/>
        <v>1.0162371304517865</v>
      </c>
    </row>
    <row r="61" spans="1:19" ht="15.75" x14ac:dyDescent="0.25">
      <c r="A61" s="15" t="s">
        <v>163</v>
      </c>
      <c r="B61" s="14" t="s">
        <v>166</v>
      </c>
      <c r="C61" s="14" t="s">
        <v>165</v>
      </c>
      <c r="D61" s="12">
        <v>5</v>
      </c>
      <c r="E61">
        <v>0.56999999999999995</v>
      </c>
      <c r="G61" s="15" t="s">
        <v>163</v>
      </c>
      <c r="H61" s="14" t="s">
        <v>166</v>
      </c>
      <c r="I61" s="14" t="s">
        <v>165</v>
      </c>
      <c r="J61" s="12">
        <v>5</v>
      </c>
      <c r="K61" s="27" t="s">
        <v>453</v>
      </c>
      <c r="L61" s="26">
        <f t="shared" si="2"/>
        <v>0.81853527718724495</v>
      </c>
      <c r="N61" s="15" t="s">
        <v>163</v>
      </c>
      <c r="O61" s="14" t="s">
        <v>166</v>
      </c>
      <c r="P61" s="14" t="s">
        <v>165</v>
      </c>
      <c r="Q61" s="12">
        <v>5</v>
      </c>
      <c r="R61" s="27" t="s">
        <v>505</v>
      </c>
      <c r="S61" s="26">
        <f t="shared" si="3"/>
        <v>0.9584024609668137</v>
      </c>
    </row>
    <row r="62" spans="1:19" ht="15.75" x14ac:dyDescent="0.25">
      <c r="A62" s="13" t="s">
        <v>160</v>
      </c>
      <c r="B62" s="14" t="s">
        <v>167</v>
      </c>
      <c r="C62" s="14" t="s">
        <v>162</v>
      </c>
      <c r="D62" s="12">
        <v>1</v>
      </c>
      <c r="E62">
        <v>3.31</v>
      </c>
      <c r="G62" s="13" t="s">
        <v>160</v>
      </c>
      <c r="H62" s="14" t="s">
        <v>167</v>
      </c>
      <c r="I62" s="14" t="s">
        <v>162</v>
      </c>
      <c r="J62" s="12">
        <v>1</v>
      </c>
      <c r="K62" s="28">
        <v>1847</v>
      </c>
      <c r="L62" s="26">
        <f t="shared" si="2"/>
        <v>1.8466185312619388</v>
      </c>
      <c r="N62" s="13" t="s">
        <v>160</v>
      </c>
      <c r="O62" s="14" t="s">
        <v>167</v>
      </c>
      <c r="P62" s="14" t="s">
        <v>162</v>
      </c>
      <c r="Q62" s="12">
        <v>1</v>
      </c>
      <c r="R62" s="28">
        <v>1395</v>
      </c>
      <c r="S62" s="26">
        <f t="shared" si="3"/>
        <v>1.3952127190009196</v>
      </c>
    </row>
    <row r="63" spans="1:19" ht="15.75" x14ac:dyDescent="0.25">
      <c r="A63" s="13" t="s">
        <v>160</v>
      </c>
      <c r="B63" s="14" t="s">
        <v>167</v>
      </c>
      <c r="C63" s="14" t="s">
        <v>162</v>
      </c>
      <c r="D63" s="12">
        <v>2</v>
      </c>
      <c r="E63">
        <v>2.83</v>
      </c>
      <c r="G63" s="13" t="s">
        <v>160</v>
      </c>
      <c r="H63" s="14" t="s">
        <v>167</v>
      </c>
      <c r="I63" s="14" t="s">
        <v>162</v>
      </c>
      <c r="J63" s="12">
        <v>2</v>
      </c>
      <c r="K63" s="28">
        <v>1712</v>
      </c>
      <c r="L63" s="26">
        <f t="shared" si="2"/>
        <v>1.7117242768623691</v>
      </c>
      <c r="N63" s="13" t="s">
        <v>160</v>
      </c>
      <c r="O63" s="14" t="s">
        <v>167</v>
      </c>
      <c r="P63" s="14" t="s">
        <v>162</v>
      </c>
      <c r="Q63" s="12">
        <v>2</v>
      </c>
      <c r="R63" s="28">
        <v>1346</v>
      </c>
      <c r="S63" s="26">
        <f t="shared" si="3"/>
        <v>1.3460030746110385</v>
      </c>
    </row>
    <row r="64" spans="1:19" ht="15.75" x14ac:dyDescent="0.25">
      <c r="A64" s="13" t="s">
        <v>160</v>
      </c>
      <c r="B64" s="14" t="s">
        <v>167</v>
      </c>
      <c r="C64" s="14" t="s">
        <v>162</v>
      </c>
      <c r="D64" s="12">
        <v>3</v>
      </c>
      <c r="E64">
        <v>3.07</v>
      </c>
      <c r="G64" s="13" t="s">
        <v>160</v>
      </c>
      <c r="H64" s="14" t="s">
        <v>167</v>
      </c>
      <c r="I64" s="14" t="s">
        <v>162</v>
      </c>
      <c r="J64" s="12">
        <v>3</v>
      </c>
      <c r="K64" s="28">
        <v>1780</v>
      </c>
      <c r="L64" s="26">
        <f t="shared" si="2"/>
        <v>1.7804493814764855</v>
      </c>
      <c r="N64" s="13" t="s">
        <v>160</v>
      </c>
      <c r="O64" s="14" t="s">
        <v>167</v>
      </c>
      <c r="P64" s="14" t="s">
        <v>162</v>
      </c>
      <c r="Q64" s="12">
        <v>3</v>
      </c>
      <c r="R64" s="28">
        <v>1371</v>
      </c>
      <c r="S64" s="26">
        <f t="shared" si="3"/>
        <v>1.371294782851771</v>
      </c>
    </row>
    <row r="65" spans="1:19" ht="15.75" x14ac:dyDescent="0.25">
      <c r="A65" s="13" t="s">
        <v>160</v>
      </c>
      <c r="B65" s="14" t="s">
        <v>167</v>
      </c>
      <c r="C65" s="14" t="s">
        <v>162</v>
      </c>
      <c r="D65" s="12">
        <v>4</v>
      </c>
      <c r="E65">
        <v>1.71</v>
      </c>
      <c r="G65" s="13" t="s">
        <v>160</v>
      </c>
      <c r="H65" s="14" t="s">
        <v>167</v>
      </c>
      <c r="I65" s="14" t="s">
        <v>162</v>
      </c>
      <c r="J65" s="12">
        <v>4</v>
      </c>
      <c r="K65" s="28">
        <v>1345</v>
      </c>
      <c r="L65" s="26">
        <f t="shared" si="2"/>
        <v>1.3453624047073711</v>
      </c>
      <c r="N65" s="13" t="s">
        <v>160</v>
      </c>
      <c r="O65" s="14" t="s">
        <v>167</v>
      </c>
      <c r="P65" s="14" t="s">
        <v>162</v>
      </c>
      <c r="Q65" s="12">
        <v>4</v>
      </c>
      <c r="R65" s="28">
        <v>1202</v>
      </c>
      <c r="S65" s="26">
        <f t="shared" si="3"/>
        <v>1.2022322590528718</v>
      </c>
    </row>
    <row r="66" spans="1:19" ht="15.75" x14ac:dyDescent="0.25">
      <c r="A66" s="13" t="s">
        <v>160</v>
      </c>
      <c r="B66" s="14" t="s">
        <v>167</v>
      </c>
      <c r="C66" s="14" t="s">
        <v>162</v>
      </c>
      <c r="D66" s="12">
        <v>5</v>
      </c>
      <c r="E66">
        <v>0.75</v>
      </c>
      <c r="G66" s="13" t="s">
        <v>160</v>
      </c>
      <c r="H66" s="14" t="s">
        <v>167</v>
      </c>
      <c r="I66" s="14" t="s">
        <v>162</v>
      </c>
      <c r="J66" s="12">
        <v>5</v>
      </c>
      <c r="K66" s="27" t="s">
        <v>454</v>
      </c>
      <c r="L66" s="26">
        <f t="shared" ref="L66:L97" si="4">SQRT(E66+0.1)</f>
        <v>0.92195444572928875</v>
      </c>
      <c r="N66" s="13" t="s">
        <v>160</v>
      </c>
      <c r="O66" s="14" t="s">
        <v>167</v>
      </c>
      <c r="P66" s="14" t="s">
        <v>162</v>
      </c>
      <c r="Q66" s="12">
        <v>5</v>
      </c>
      <c r="R66" s="28">
        <v>1011</v>
      </c>
      <c r="S66" s="26">
        <f t="shared" ref="S66:S97" si="5">SQRT(L66+0.1)</f>
        <v>1.0109176255903787</v>
      </c>
    </row>
    <row r="67" spans="1:19" ht="15.75" x14ac:dyDescent="0.25">
      <c r="A67" s="13" t="s">
        <v>163</v>
      </c>
      <c r="B67" s="14" t="s">
        <v>167</v>
      </c>
      <c r="C67" s="14" t="s">
        <v>162</v>
      </c>
      <c r="D67" s="12">
        <v>1</v>
      </c>
      <c r="E67">
        <v>2.2000000000000002</v>
      </c>
      <c r="G67" s="13" t="s">
        <v>163</v>
      </c>
      <c r="H67" s="14" t="s">
        <v>167</v>
      </c>
      <c r="I67" s="14" t="s">
        <v>162</v>
      </c>
      <c r="J67" s="12">
        <v>1</v>
      </c>
      <c r="K67" s="28">
        <v>1517</v>
      </c>
      <c r="L67" s="26">
        <f t="shared" si="4"/>
        <v>1.5165750888103102</v>
      </c>
      <c r="N67" s="13" t="s">
        <v>163</v>
      </c>
      <c r="O67" s="14" t="s">
        <v>167</v>
      </c>
      <c r="P67" s="14" t="s">
        <v>162</v>
      </c>
      <c r="Q67" s="12">
        <v>1</v>
      </c>
      <c r="R67" s="28">
        <v>1271</v>
      </c>
      <c r="S67" s="26">
        <f t="shared" si="5"/>
        <v>1.2714460620924155</v>
      </c>
    </row>
    <row r="68" spans="1:19" ht="15.75" x14ac:dyDescent="0.25">
      <c r="A68" s="13" t="s">
        <v>163</v>
      </c>
      <c r="B68" s="14" t="s">
        <v>167</v>
      </c>
      <c r="C68" s="14" t="s">
        <v>162</v>
      </c>
      <c r="D68" s="12">
        <v>2</v>
      </c>
      <c r="E68">
        <v>2.21</v>
      </c>
      <c r="G68" s="13" t="s">
        <v>163</v>
      </c>
      <c r="H68" s="14" t="s">
        <v>167</v>
      </c>
      <c r="I68" s="14" t="s">
        <v>162</v>
      </c>
      <c r="J68" s="12">
        <v>2</v>
      </c>
      <c r="K68" s="28">
        <v>1520</v>
      </c>
      <c r="L68" s="26">
        <f t="shared" si="4"/>
        <v>1.5198684153570663</v>
      </c>
      <c r="N68" s="13" t="s">
        <v>163</v>
      </c>
      <c r="O68" s="14" t="s">
        <v>167</v>
      </c>
      <c r="P68" s="14" t="s">
        <v>162</v>
      </c>
      <c r="Q68" s="12">
        <v>2</v>
      </c>
      <c r="R68" s="28">
        <v>1273</v>
      </c>
      <c r="S68" s="26">
        <f t="shared" si="5"/>
        <v>1.2727405137564634</v>
      </c>
    </row>
    <row r="69" spans="1:19" ht="15.75" x14ac:dyDescent="0.25">
      <c r="A69" s="13" t="s">
        <v>163</v>
      </c>
      <c r="B69" s="14" t="s">
        <v>167</v>
      </c>
      <c r="C69" s="14" t="s">
        <v>162</v>
      </c>
      <c r="D69" s="12">
        <v>3</v>
      </c>
      <c r="E69">
        <v>3.43</v>
      </c>
      <c r="G69" s="13" t="s">
        <v>163</v>
      </c>
      <c r="H69" s="14" t="s">
        <v>167</v>
      </c>
      <c r="I69" s="14" t="s">
        <v>162</v>
      </c>
      <c r="J69" s="12">
        <v>3</v>
      </c>
      <c r="K69" s="28">
        <v>1879</v>
      </c>
      <c r="L69" s="26">
        <f t="shared" si="4"/>
        <v>1.8788294228055937</v>
      </c>
      <c r="N69" s="13" t="s">
        <v>163</v>
      </c>
      <c r="O69" s="14" t="s">
        <v>167</v>
      </c>
      <c r="P69" s="14" t="s">
        <v>162</v>
      </c>
      <c r="Q69" s="12">
        <v>3</v>
      </c>
      <c r="R69" s="28">
        <v>1407</v>
      </c>
      <c r="S69" s="26">
        <f t="shared" si="5"/>
        <v>1.4067087199579</v>
      </c>
    </row>
    <row r="70" spans="1:19" ht="15.75" x14ac:dyDescent="0.25">
      <c r="A70" s="13" t="s">
        <v>163</v>
      </c>
      <c r="B70" s="14" t="s">
        <v>167</v>
      </c>
      <c r="C70" s="14" t="s">
        <v>162</v>
      </c>
      <c r="D70" s="12">
        <v>4</v>
      </c>
      <c r="E70">
        <v>2.44</v>
      </c>
      <c r="G70" s="13" t="s">
        <v>163</v>
      </c>
      <c r="H70" s="14" t="s">
        <v>167</v>
      </c>
      <c r="I70" s="14" t="s">
        <v>162</v>
      </c>
      <c r="J70" s="12">
        <v>4</v>
      </c>
      <c r="K70" s="28">
        <v>1594</v>
      </c>
      <c r="L70" s="26">
        <f t="shared" si="4"/>
        <v>1.5937377450509227</v>
      </c>
      <c r="N70" s="13" t="s">
        <v>163</v>
      </c>
      <c r="O70" s="14" t="s">
        <v>167</v>
      </c>
      <c r="P70" s="14" t="s">
        <v>162</v>
      </c>
      <c r="Q70" s="12">
        <v>4</v>
      </c>
      <c r="R70" s="28">
        <v>1301</v>
      </c>
      <c r="S70" s="26">
        <f t="shared" si="5"/>
        <v>1.3014368002522914</v>
      </c>
    </row>
    <row r="71" spans="1:19" ht="15.75" x14ac:dyDescent="0.25">
      <c r="A71" s="13" t="s">
        <v>163</v>
      </c>
      <c r="B71" s="14" t="s">
        <v>167</v>
      </c>
      <c r="C71" s="14" t="s">
        <v>162</v>
      </c>
      <c r="D71" s="12">
        <v>5</v>
      </c>
      <c r="E71">
        <v>3.78</v>
      </c>
      <c r="G71" s="13" t="s">
        <v>163</v>
      </c>
      <c r="H71" s="14" t="s">
        <v>167</v>
      </c>
      <c r="I71" s="14" t="s">
        <v>162</v>
      </c>
      <c r="J71" s="12">
        <v>5</v>
      </c>
      <c r="K71" s="28">
        <v>1970</v>
      </c>
      <c r="L71" s="26">
        <f t="shared" si="4"/>
        <v>1.969771560359221</v>
      </c>
      <c r="N71" s="13" t="s">
        <v>163</v>
      </c>
      <c r="O71" s="14" t="s">
        <v>167</v>
      </c>
      <c r="P71" s="14" t="s">
        <v>162</v>
      </c>
      <c r="Q71" s="12">
        <v>5</v>
      </c>
      <c r="R71" s="28">
        <v>1439</v>
      </c>
      <c r="S71" s="26">
        <f t="shared" si="5"/>
        <v>1.438670066540352</v>
      </c>
    </row>
    <row r="72" spans="1:19" ht="15.75" x14ac:dyDescent="0.25">
      <c r="A72" s="15" t="s">
        <v>160</v>
      </c>
      <c r="B72" s="14" t="s">
        <v>167</v>
      </c>
      <c r="C72" s="14" t="s">
        <v>164</v>
      </c>
      <c r="D72" s="12">
        <v>1</v>
      </c>
      <c r="E72">
        <v>0.28000000000000003</v>
      </c>
      <c r="G72" s="15" t="s">
        <v>160</v>
      </c>
      <c r="H72" s="14" t="s">
        <v>167</v>
      </c>
      <c r="I72" s="14" t="s">
        <v>164</v>
      </c>
      <c r="J72" s="12">
        <v>1</v>
      </c>
      <c r="K72" s="27" t="s">
        <v>422</v>
      </c>
      <c r="L72" s="26">
        <f t="shared" si="4"/>
        <v>0.61644140029689765</v>
      </c>
      <c r="N72" s="15" t="s">
        <v>160</v>
      </c>
      <c r="O72" s="14" t="s">
        <v>167</v>
      </c>
      <c r="P72" s="14" t="s">
        <v>164</v>
      </c>
      <c r="Q72" s="12">
        <v>1</v>
      </c>
      <c r="R72" s="27" t="s">
        <v>481</v>
      </c>
      <c r="S72" s="26">
        <f t="shared" si="5"/>
        <v>0.84642861500359123</v>
      </c>
    </row>
    <row r="73" spans="1:19" ht="15.75" x14ac:dyDescent="0.25">
      <c r="A73" s="15" t="s">
        <v>160</v>
      </c>
      <c r="B73" s="14" t="s">
        <v>167</v>
      </c>
      <c r="C73" s="14" t="s">
        <v>164</v>
      </c>
      <c r="D73" s="12">
        <v>2</v>
      </c>
      <c r="E73">
        <v>0.67</v>
      </c>
      <c r="G73" s="15" t="s">
        <v>160</v>
      </c>
      <c r="H73" s="14" t="s">
        <v>167</v>
      </c>
      <c r="I73" s="14" t="s">
        <v>164</v>
      </c>
      <c r="J73" s="12">
        <v>2</v>
      </c>
      <c r="K73" s="27" t="s">
        <v>455</v>
      </c>
      <c r="L73" s="26">
        <f t="shared" si="4"/>
        <v>0.87749643873921224</v>
      </c>
      <c r="N73" s="15" t="s">
        <v>160</v>
      </c>
      <c r="O73" s="14" t="s">
        <v>167</v>
      </c>
      <c r="P73" s="14" t="s">
        <v>164</v>
      </c>
      <c r="Q73" s="12">
        <v>2</v>
      </c>
      <c r="R73" s="27" t="s">
        <v>506</v>
      </c>
      <c r="S73" s="26">
        <f t="shared" si="5"/>
        <v>0.98868419565562604</v>
      </c>
    </row>
    <row r="74" spans="1:19" ht="15.75" x14ac:dyDescent="0.25">
      <c r="A74" s="15" t="s">
        <v>160</v>
      </c>
      <c r="B74" s="14" t="s">
        <v>167</v>
      </c>
      <c r="C74" s="14" t="s">
        <v>164</v>
      </c>
      <c r="D74" s="12">
        <v>3</v>
      </c>
      <c r="E74">
        <v>0.71</v>
      </c>
      <c r="G74" s="15" t="s">
        <v>160</v>
      </c>
      <c r="H74" s="14" t="s">
        <v>167</v>
      </c>
      <c r="I74" s="14" t="s">
        <v>164</v>
      </c>
      <c r="J74" s="12">
        <v>3</v>
      </c>
      <c r="K74" s="27" t="s">
        <v>456</v>
      </c>
      <c r="L74" s="26">
        <f t="shared" si="4"/>
        <v>0.9</v>
      </c>
      <c r="N74" s="15" t="s">
        <v>160</v>
      </c>
      <c r="O74" s="14" t="s">
        <v>167</v>
      </c>
      <c r="P74" s="14" t="s">
        <v>164</v>
      </c>
      <c r="Q74" s="12">
        <v>3</v>
      </c>
      <c r="R74" s="28">
        <v>1000</v>
      </c>
      <c r="S74" s="26">
        <f t="shared" si="5"/>
        <v>1</v>
      </c>
    </row>
    <row r="75" spans="1:19" ht="15.75" x14ac:dyDescent="0.25">
      <c r="A75" s="15" t="s">
        <v>160</v>
      </c>
      <c r="B75" s="14" t="s">
        <v>167</v>
      </c>
      <c r="C75" s="14" t="s">
        <v>164</v>
      </c>
      <c r="D75" s="12">
        <v>4</v>
      </c>
      <c r="E75">
        <v>0.69</v>
      </c>
      <c r="G75" s="15" t="s">
        <v>160</v>
      </c>
      <c r="H75" s="14" t="s">
        <v>167</v>
      </c>
      <c r="I75" s="14" t="s">
        <v>164</v>
      </c>
      <c r="J75" s="12">
        <v>4</v>
      </c>
      <c r="K75" s="27" t="s">
        <v>445</v>
      </c>
      <c r="L75" s="26">
        <f t="shared" si="4"/>
        <v>0.8888194417315588</v>
      </c>
      <c r="N75" s="15" t="s">
        <v>160</v>
      </c>
      <c r="O75" s="14" t="s">
        <v>167</v>
      </c>
      <c r="P75" s="14" t="s">
        <v>164</v>
      </c>
      <c r="Q75" s="12">
        <v>4</v>
      </c>
      <c r="R75" s="27" t="s">
        <v>498</v>
      </c>
      <c r="S75" s="26">
        <f t="shared" si="5"/>
        <v>0.99439400728863947</v>
      </c>
    </row>
    <row r="76" spans="1:19" ht="15.75" x14ac:dyDescent="0.25">
      <c r="A76" s="15" t="s">
        <v>160</v>
      </c>
      <c r="B76" s="14" t="s">
        <v>167</v>
      </c>
      <c r="C76" s="14" t="s">
        <v>164</v>
      </c>
      <c r="D76" s="12">
        <v>5</v>
      </c>
      <c r="E76">
        <v>0.4</v>
      </c>
      <c r="G76" s="15" t="s">
        <v>160</v>
      </c>
      <c r="H76" s="14" t="s">
        <v>167</v>
      </c>
      <c r="I76" s="14" t="s">
        <v>164</v>
      </c>
      <c r="J76" s="12">
        <v>5</v>
      </c>
      <c r="K76" s="27" t="s">
        <v>457</v>
      </c>
      <c r="L76" s="26">
        <f t="shared" si="4"/>
        <v>0.70710678118654757</v>
      </c>
      <c r="N76" s="15" t="s">
        <v>160</v>
      </c>
      <c r="O76" s="14" t="s">
        <v>167</v>
      </c>
      <c r="P76" s="14" t="s">
        <v>164</v>
      </c>
      <c r="Q76" s="12">
        <v>5</v>
      </c>
      <c r="R76" s="27" t="s">
        <v>507</v>
      </c>
      <c r="S76" s="26">
        <f t="shared" si="5"/>
        <v>0.89839121833783953</v>
      </c>
    </row>
    <row r="77" spans="1:19" ht="15.75" x14ac:dyDescent="0.25">
      <c r="A77" s="15" t="s">
        <v>163</v>
      </c>
      <c r="B77" s="14" t="s">
        <v>167</v>
      </c>
      <c r="C77" s="14" t="s">
        <v>164</v>
      </c>
      <c r="D77" s="12">
        <v>1</v>
      </c>
      <c r="E77">
        <v>0.25</v>
      </c>
      <c r="G77" s="15" t="s">
        <v>163</v>
      </c>
      <c r="H77" s="14" t="s">
        <v>167</v>
      </c>
      <c r="I77" s="14" t="s">
        <v>164</v>
      </c>
      <c r="J77" s="12">
        <v>1</v>
      </c>
      <c r="K77" s="27" t="s">
        <v>458</v>
      </c>
      <c r="L77" s="26">
        <f t="shared" si="4"/>
        <v>0.59160797830996159</v>
      </c>
      <c r="N77" s="15" t="s">
        <v>163</v>
      </c>
      <c r="O77" s="14" t="s">
        <v>167</v>
      </c>
      <c r="P77" s="14" t="s">
        <v>164</v>
      </c>
      <c r="Q77" s="12">
        <v>1</v>
      </c>
      <c r="R77" s="27" t="s">
        <v>508</v>
      </c>
      <c r="S77" s="26">
        <f t="shared" si="5"/>
        <v>0.83162971225778215</v>
      </c>
    </row>
    <row r="78" spans="1:19" ht="15.75" x14ac:dyDescent="0.25">
      <c r="A78" s="15" t="s">
        <v>163</v>
      </c>
      <c r="B78" s="14" t="s">
        <v>167</v>
      </c>
      <c r="C78" s="14" t="s">
        <v>164</v>
      </c>
      <c r="D78" s="12">
        <v>2</v>
      </c>
      <c r="E78">
        <v>0.42</v>
      </c>
      <c r="G78" s="15" t="s">
        <v>163</v>
      </c>
      <c r="H78" s="14" t="s">
        <v>167</v>
      </c>
      <c r="I78" s="14" t="s">
        <v>164</v>
      </c>
      <c r="J78" s="12">
        <v>2</v>
      </c>
      <c r="K78" s="27" t="s">
        <v>446</v>
      </c>
      <c r="L78" s="26">
        <f t="shared" si="4"/>
        <v>0.72111025509279791</v>
      </c>
      <c r="N78" s="15" t="s">
        <v>163</v>
      </c>
      <c r="O78" s="14" t="s">
        <v>167</v>
      </c>
      <c r="P78" s="14" t="s">
        <v>164</v>
      </c>
      <c r="Q78" s="12">
        <v>2</v>
      </c>
      <c r="R78" s="27" t="s">
        <v>499</v>
      </c>
      <c r="S78" s="26">
        <f t="shared" si="5"/>
        <v>0.90615134226728256</v>
      </c>
    </row>
    <row r="79" spans="1:19" ht="15.75" x14ac:dyDescent="0.25">
      <c r="A79" s="15" t="s">
        <v>163</v>
      </c>
      <c r="B79" s="14" t="s">
        <v>167</v>
      </c>
      <c r="C79" s="14" t="s">
        <v>164</v>
      </c>
      <c r="D79" s="12">
        <v>3</v>
      </c>
      <c r="E79">
        <v>0.57999999999999996</v>
      </c>
      <c r="G79" s="15" t="s">
        <v>163</v>
      </c>
      <c r="H79" s="14" t="s">
        <v>167</v>
      </c>
      <c r="I79" s="14" t="s">
        <v>164</v>
      </c>
      <c r="J79" s="12">
        <v>3</v>
      </c>
      <c r="K79" s="27" t="s">
        <v>427</v>
      </c>
      <c r="L79" s="26">
        <f t="shared" si="4"/>
        <v>0.82462112512353203</v>
      </c>
      <c r="N79" s="15" t="s">
        <v>163</v>
      </c>
      <c r="O79" s="14" t="s">
        <v>167</v>
      </c>
      <c r="P79" s="14" t="s">
        <v>164</v>
      </c>
      <c r="Q79" s="12">
        <v>3</v>
      </c>
      <c r="R79" s="27" t="s">
        <v>485</v>
      </c>
      <c r="S79" s="26">
        <f t="shared" si="5"/>
        <v>0.96157221524102499</v>
      </c>
    </row>
    <row r="80" spans="1:19" ht="15.75" x14ac:dyDescent="0.25">
      <c r="A80" s="15" t="s">
        <v>163</v>
      </c>
      <c r="B80" s="14" t="s">
        <v>167</v>
      </c>
      <c r="C80" s="14" t="s">
        <v>164</v>
      </c>
      <c r="D80" s="12">
        <v>4</v>
      </c>
      <c r="E80">
        <v>0.77</v>
      </c>
      <c r="G80" s="15" t="s">
        <v>163</v>
      </c>
      <c r="H80" s="14" t="s">
        <v>167</v>
      </c>
      <c r="I80" s="14" t="s">
        <v>164</v>
      </c>
      <c r="J80" s="12">
        <v>4</v>
      </c>
      <c r="K80" s="27" t="s">
        <v>452</v>
      </c>
      <c r="L80" s="26">
        <f t="shared" si="4"/>
        <v>0.93273790530888145</v>
      </c>
      <c r="N80" s="15" t="s">
        <v>163</v>
      </c>
      <c r="O80" s="14" t="s">
        <v>167</v>
      </c>
      <c r="P80" s="14" t="s">
        <v>164</v>
      </c>
      <c r="Q80" s="12">
        <v>4</v>
      </c>
      <c r="R80" s="28">
        <v>1016</v>
      </c>
      <c r="S80" s="26">
        <f t="shared" si="5"/>
        <v>1.0162371304517865</v>
      </c>
    </row>
    <row r="81" spans="1:19" ht="15.75" x14ac:dyDescent="0.25">
      <c r="A81" s="15" t="s">
        <v>163</v>
      </c>
      <c r="B81" s="14" t="s">
        <v>167</v>
      </c>
      <c r="C81" s="14" t="s">
        <v>164</v>
      </c>
      <c r="D81" s="12">
        <v>5</v>
      </c>
      <c r="E81">
        <v>0.39</v>
      </c>
      <c r="G81" s="15" t="s">
        <v>163</v>
      </c>
      <c r="H81" s="14" t="s">
        <v>167</v>
      </c>
      <c r="I81" s="14" t="s">
        <v>164</v>
      </c>
      <c r="J81" s="12">
        <v>5</v>
      </c>
      <c r="K81" s="27" t="s">
        <v>459</v>
      </c>
      <c r="L81" s="26">
        <f t="shared" si="4"/>
        <v>0.7</v>
      </c>
      <c r="N81" s="15" t="s">
        <v>163</v>
      </c>
      <c r="O81" s="14" t="s">
        <v>167</v>
      </c>
      <c r="P81" s="14" t="s">
        <v>164</v>
      </c>
      <c r="Q81" s="12">
        <v>5</v>
      </c>
      <c r="R81" s="27" t="s">
        <v>509</v>
      </c>
      <c r="S81" s="26">
        <f t="shared" si="5"/>
        <v>0.89442719099991586</v>
      </c>
    </row>
    <row r="82" spans="1:19" ht="15.75" x14ac:dyDescent="0.25">
      <c r="A82" s="15" t="s">
        <v>160</v>
      </c>
      <c r="B82" s="14" t="s">
        <v>167</v>
      </c>
      <c r="C82" s="14" t="s">
        <v>165</v>
      </c>
      <c r="D82" s="12">
        <v>1</v>
      </c>
      <c r="E82">
        <v>0.23</v>
      </c>
      <c r="G82" s="15" t="s">
        <v>160</v>
      </c>
      <c r="H82" s="14" t="s">
        <v>167</v>
      </c>
      <c r="I82" s="14" t="s">
        <v>165</v>
      </c>
      <c r="J82" s="12">
        <v>1</v>
      </c>
      <c r="K82" s="27" t="s">
        <v>460</v>
      </c>
      <c r="L82" s="26">
        <f t="shared" si="4"/>
        <v>0.57445626465380284</v>
      </c>
      <c r="N82" s="15" t="s">
        <v>160</v>
      </c>
      <c r="O82" s="14" t="s">
        <v>167</v>
      </c>
      <c r="P82" s="14" t="s">
        <v>165</v>
      </c>
      <c r="Q82" s="12">
        <v>1</v>
      </c>
      <c r="R82" s="27" t="s">
        <v>510</v>
      </c>
      <c r="S82" s="26">
        <f t="shared" si="5"/>
        <v>0.82125286279793441</v>
      </c>
    </row>
    <row r="83" spans="1:19" ht="15.75" x14ac:dyDescent="0.25">
      <c r="A83" s="15" t="s">
        <v>160</v>
      </c>
      <c r="B83" s="14" t="s">
        <v>167</v>
      </c>
      <c r="C83" s="14" t="s">
        <v>165</v>
      </c>
      <c r="D83" s="12">
        <v>2</v>
      </c>
      <c r="E83">
        <v>0.3</v>
      </c>
      <c r="G83" s="15" t="s">
        <v>160</v>
      </c>
      <c r="H83" s="14" t="s">
        <v>167</v>
      </c>
      <c r="I83" s="14" t="s">
        <v>165</v>
      </c>
      <c r="J83" s="12">
        <v>2</v>
      </c>
      <c r="K83" s="27" t="s">
        <v>450</v>
      </c>
      <c r="L83" s="26">
        <f t="shared" si="4"/>
        <v>0.63245553203367588</v>
      </c>
      <c r="N83" s="15" t="s">
        <v>160</v>
      </c>
      <c r="O83" s="14" t="s">
        <v>167</v>
      </c>
      <c r="P83" s="14" t="s">
        <v>165</v>
      </c>
      <c r="Q83" s="12">
        <v>2</v>
      </c>
      <c r="R83" s="27" t="s">
        <v>503</v>
      </c>
      <c r="S83" s="26">
        <f t="shared" si="5"/>
        <v>0.8558361595735926</v>
      </c>
    </row>
    <row r="84" spans="1:19" ht="15.75" x14ac:dyDescent="0.25">
      <c r="A84" s="15" t="s">
        <v>160</v>
      </c>
      <c r="B84" s="14" t="s">
        <v>167</v>
      </c>
      <c r="C84" s="14" t="s">
        <v>165</v>
      </c>
      <c r="D84" s="12">
        <v>3</v>
      </c>
      <c r="E84">
        <v>0.18</v>
      </c>
      <c r="G84" s="15" t="s">
        <v>160</v>
      </c>
      <c r="H84" s="14" t="s">
        <v>167</v>
      </c>
      <c r="I84" s="14" t="s">
        <v>165</v>
      </c>
      <c r="J84" s="12">
        <v>3</v>
      </c>
      <c r="K84" s="27" t="s">
        <v>461</v>
      </c>
      <c r="L84" s="26">
        <f t="shared" si="4"/>
        <v>0.52915026221291817</v>
      </c>
      <c r="N84" s="15" t="s">
        <v>160</v>
      </c>
      <c r="O84" s="14" t="s">
        <v>167</v>
      </c>
      <c r="P84" s="14" t="s">
        <v>165</v>
      </c>
      <c r="Q84" s="12">
        <v>3</v>
      </c>
      <c r="R84" s="27" t="s">
        <v>511</v>
      </c>
      <c r="S84" s="26">
        <f t="shared" si="5"/>
        <v>0.79318992820945355</v>
      </c>
    </row>
    <row r="85" spans="1:19" ht="15.75" x14ac:dyDescent="0.25">
      <c r="A85" s="15" t="s">
        <v>160</v>
      </c>
      <c r="B85" s="14" t="s">
        <v>167</v>
      </c>
      <c r="C85" s="14" t="s">
        <v>165</v>
      </c>
      <c r="D85" s="12">
        <v>4</v>
      </c>
      <c r="E85">
        <v>0.6</v>
      </c>
      <c r="G85" s="15" t="s">
        <v>160</v>
      </c>
      <c r="H85" s="14" t="s">
        <v>167</v>
      </c>
      <c r="I85" s="14" t="s">
        <v>165</v>
      </c>
      <c r="J85" s="12">
        <v>4</v>
      </c>
      <c r="K85" s="27" t="s">
        <v>441</v>
      </c>
      <c r="L85" s="26">
        <f t="shared" si="4"/>
        <v>0.83666002653407556</v>
      </c>
      <c r="N85" s="15" t="s">
        <v>160</v>
      </c>
      <c r="O85" s="14" t="s">
        <v>167</v>
      </c>
      <c r="P85" s="14" t="s">
        <v>165</v>
      </c>
      <c r="Q85" s="12">
        <v>4</v>
      </c>
      <c r="R85" s="27" t="s">
        <v>495</v>
      </c>
      <c r="S85" s="26">
        <f t="shared" si="5"/>
        <v>0.96781197891639859</v>
      </c>
    </row>
    <row r="86" spans="1:19" ht="15.75" x14ac:dyDescent="0.25">
      <c r="A86" s="15" t="s">
        <v>160</v>
      </c>
      <c r="B86" s="14" t="s">
        <v>167</v>
      </c>
      <c r="C86" s="14" t="s">
        <v>165</v>
      </c>
      <c r="D86" s="12">
        <v>5</v>
      </c>
      <c r="E86">
        <v>0.34</v>
      </c>
      <c r="G86" s="15" t="s">
        <v>160</v>
      </c>
      <c r="H86" s="14" t="s">
        <v>167</v>
      </c>
      <c r="I86" s="14" t="s">
        <v>165</v>
      </c>
      <c r="J86" s="12">
        <v>5</v>
      </c>
      <c r="K86" s="27" t="s">
        <v>462</v>
      </c>
      <c r="L86" s="26">
        <f t="shared" si="4"/>
        <v>0.66332495807108005</v>
      </c>
      <c r="N86" s="15" t="s">
        <v>160</v>
      </c>
      <c r="O86" s="14" t="s">
        <v>167</v>
      </c>
      <c r="P86" s="14" t="s">
        <v>165</v>
      </c>
      <c r="Q86" s="12">
        <v>5</v>
      </c>
      <c r="R86" s="27" t="s">
        <v>512</v>
      </c>
      <c r="S86" s="26">
        <f t="shared" si="5"/>
        <v>0.87368470174948132</v>
      </c>
    </row>
    <row r="87" spans="1:19" ht="15.75" x14ac:dyDescent="0.25">
      <c r="A87" s="15" t="s">
        <v>163</v>
      </c>
      <c r="B87" s="14" t="s">
        <v>167</v>
      </c>
      <c r="C87" s="14" t="s">
        <v>165</v>
      </c>
      <c r="D87" s="12">
        <v>1</v>
      </c>
      <c r="E87">
        <v>0.43</v>
      </c>
      <c r="G87" s="15" t="s">
        <v>163</v>
      </c>
      <c r="H87" s="14" t="s">
        <v>167</v>
      </c>
      <c r="I87" s="14" t="s">
        <v>165</v>
      </c>
      <c r="J87" s="12">
        <v>1</v>
      </c>
      <c r="K87" s="27" t="s">
        <v>463</v>
      </c>
      <c r="L87" s="26">
        <f t="shared" si="4"/>
        <v>0.72801098892805183</v>
      </c>
      <c r="N87" s="15" t="s">
        <v>163</v>
      </c>
      <c r="O87" s="14" t="s">
        <v>167</v>
      </c>
      <c r="P87" s="14" t="s">
        <v>165</v>
      </c>
      <c r="Q87" s="12">
        <v>1</v>
      </c>
      <c r="R87" s="27" t="s">
        <v>513</v>
      </c>
      <c r="S87" s="26">
        <f t="shared" si="5"/>
        <v>0.90995109150330267</v>
      </c>
    </row>
    <row r="88" spans="1:19" ht="15.75" x14ac:dyDescent="0.25">
      <c r="A88" s="15" t="s">
        <v>163</v>
      </c>
      <c r="B88" s="14" t="s">
        <v>167</v>
      </c>
      <c r="C88" s="14" t="s">
        <v>165</v>
      </c>
      <c r="D88" s="12">
        <v>2</v>
      </c>
      <c r="E88">
        <v>0.2</v>
      </c>
      <c r="G88" s="15" t="s">
        <v>163</v>
      </c>
      <c r="H88" s="14" t="s">
        <v>167</v>
      </c>
      <c r="I88" s="14" t="s">
        <v>165</v>
      </c>
      <c r="J88" s="12">
        <v>2</v>
      </c>
      <c r="K88" s="27" t="s">
        <v>432</v>
      </c>
      <c r="L88" s="26">
        <f t="shared" si="4"/>
        <v>0.54772255750516619</v>
      </c>
      <c r="N88" s="15" t="s">
        <v>163</v>
      </c>
      <c r="O88" s="14" t="s">
        <v>167</v>
      </c>
      <c r="P88" s="14" t="s">
        <v>165</v>
      </c>
      <c r="Q88" s="12">
        <v>2</v>
      </c>
      <c r="R88" s="27" t="s">
        <v>489</v>
      </c>
      <c r="S88" s="26">
        <f t="shared" si="5"/>
        <v>0.80481212559526349</v>
      </c>
    </row>
    <row r="89" spans="1:19" ht="15.75" x14ac:dyDescent="0.25">
      <c r="A89" s="15" t="s">
        <v>163</v>
      </c>
      <c r="B89" s="14" t="s">
        <v>167</v>
      </c>
      <c r="C89" s="14" t="s">
        <v>165</v>
      </c>
      <c r="D89" s="12">
        <v>3</v>
      </c>
      <c r="E89">
        <v>0.48</v>
      </c>
      <c r="G89" s="15" t="s">
        <v>163</v>
      </c>
      <c r="H89" s="14" t="s">
        <v>167</v>
      </c>
      <c r="I89" s="14" t="s">
        <v>165</v>
      </c>
      <c r="J89" s="12">
        <v>3</v>
      </c>
      <c r="K89" s="27" t="s">
        <v>419</v>
      </c>
      <c r="L89" s="26">
        <f t="shared" si="4"/>
        <v>0.76157731058639078</v>
      </c>
      <c r="N89" s="15" t="s">
        <v>163</v>
      </c>
      <c r="O89" s="14" t="s">
        <v>167</v>
      </c>
      <c r="P89" s="14" t="s">
        <v>165</v>
      </c>
      <c r="Q89" s="12">
        <v>3</v>
      </c>
      <c r="R89" s="27" t="s">
        <v>478</v>
      </c>
      <c r="S89" s="26">
        <f t="shared" si="5"/>
        <v>0.92821188884133066</v>
      </c>
    </row>
    <row r="90" spans="1:19" ht="15.75" x14ac:dyDescent="0.25">
      <c r="A90" s="15" t="s">
        <v>163</v>
      </c>
      <c r="B90" s="14" t="s">
        <v>167</v>
      </c>
      <c r="C90" s="14" t="s">
        <v>165</v>
      </c>
      <c r="D90" s="12">
        <v>4</v>
      </c>
      <c r="E90">
        <v>0.94</v>
      </c>
      <c r="G90" s="15" t="s">
        <v>163</v>
      </c>
      <c r="H90" s="14" t="s">
        <v>167</v>
      </c>
      <c r="I90" s="14" t="s">
        <v>165</v>
      </c>
      <c r="J90" s="12">
        <v>4</v>
      </c>
      <c r="K90" s="28">
        <v>1020</v>
      </c>
      <c r="L90" s="26">
        <f t="shared" si="4"/>
        <v>1.019803902718557</v>
      </c>
      <c r="N90" s="15" t="s">
        <v>163</v>
      </c>
      <c r="O90" s="14" t="s">
        <v>167</v>
      </c>
      <c r="P90" s="14" t="s">
        <v>165</v>
      </c>
      <c r="Q90" s="12">
        <v>4</v>
      </c>
      <c r="R90" s="28">
        <v>1058</v>
      </c>
      <c r="S90" s="26">
        <f t="shared" si="5"/>
        <v>1.058207873113103</v>
      </c>
    </row>
    <row r="91" spans="1:19" ht="15.75" x14ac:dyDescent="0.25">
      <c r="A91" s="15" t="s">
        <v>163</v>
      </c>
      <c r="B91" s="14" t="s">
        <v>167</v>
      </c>
      <c r="C91" s="14" t="s">
        <v>165</v>
      </c>
      <c r="D91" s="12">
        <v>5</v>
      </c>
      <c r="E91">
        <v>0.91</v>
      </c>
      <c r="G91" s="15" t="s">
        <v>163</v>
      </c>
      <c r="H91" s="14" t="s">
        <v>167</v>
      </c>
      <c r="I91" s="14" t="s">
        <v>165</v>
      </c>
      <c r="J91" s="12">
        <v>5</v>
      </c>
      <c r="K91" s="28">
        <v>1005</v>
      </c>
      <c r="L91" s="26">
        <f t="shared" si="4"/>
        <v>1.004987562112089</v>
      </c>
      <c r="N91" s="15" t="s">
        <v>163</v>
      </c>
      <c r="O91" s="14" t="s">
        <v>167</v>
      </c>
      <c r="P91" s="14" t="s">
        <v>165</v>
      </c>
      <c r="Q91" s="12">
        <v>5</v>
      </c>
      <c r="R91" s="28">
        <v>1051</v>
      </c>
      <c r="S91" s="26">
        <f t="shared" si="5"/>
        <v>1.0511838859648148</v>
      </c>
    </row>
    <row r="92" spans="1:19" ht="15.75" x14ac:dyDescent="0.25">
      <c r="A92" s="13" t="s">
        <v>160</v>
      </c>
      <c r="B92" s="14" t="s">
        <v>168</v>
      </c>
      <c r="C92" s="14" t="s">
        <v>162</v>
      </c>
      <c r="D92" s="12">
        <v>1</v>
      </c>
      <c r="E92">
        <v>1.18</v>
      </c>
      <c r="G92" s="13" t="s">
        <v>160</v>
      </c>
      <c r="H92" s="14" t="s">
        <v>168</v>
      </c>
      <c r="I92" s="14" t="s">
        <v>162</v>
      </c>
      <c r="J92" s="12">
        <v>1</v>
      </c>
      <c r="K92" s="28">
        <v>1131</v>
      </c>
      <c r="L92" s="26">
        <f t="shared" si="4"/>
        <v>1.131370849898476</v>
      </c>
      <c r="N92" s="13" t="s">
        <v>160</v>
      </c>
      <c r="O92" s="14" t="s">
        <v>168</v>
      </c>
      <c r="P92" s="14" t="s">
        <v>162</v>
      </c>
      <c r="Q92" s="12">
        <v>1</v>
      </c>
      <c r="R92" s="28">
        <v>1110</v>
      </c>
      <c r="S92" s="26">
        <f t="shared" si="5"/>
        <v>1.1096715054007993</v>
      </c>
    </row>
    <row r="93" spans="1:19" ht="15.75" x14ac:dyDescent="0.25">
      <c r="A93" s="13" t="s">
        <v>160</v>
      </c>
      <c r="B93" s="14" t="s">
        <v>168</v>
      </c>
      <c r="C93" s="14" t="s">
        <v>162</v>
      </c>
      <c r="D93" s="12">
        <v>2</v>
      </c>
      <c r="E93">
        <v>0.34</v>
      </c>
      <c r="G93" s="13" t="s">
        <v>160</v>
      </c>
      <c r="H93" s="14" t="s">
        <v>168</v>
      </c>
      <c r="I93" s="14" t="s">
        <v>162</v>
      </c>
      <c r="J93" s="12">
        <v>2</v>
      </c>
      <c r="K93" s="27" t="s">
        <v>462</v>
      </c>
      <c r="L93" s="26">
        <f t="shared" si="4"/>
        <v>0.66332495807108005</v>
      </c>
      <c r="N93" s="13" t="s">
        <v>160</v>
      </c>
      <c r="O93" s="14" t="s">
        <v>168</v>
      </c>
      <c r="P93" s="14" t="s">
        <v>162</v>
      </c>
      <c r="Q93" s="12">
        <v>2</v>
      </c>
      <c r="R93" s="27" t="s">
        <v>512</v>
      </c>
      <c r="S93" s="26">
        <f t="shared" si="5"/>
        <v>0.87368470174948132</v>
      </c>
    </row>
    <row r="94" spans="1:19" ht="15.75" x14ac:dyDescent="0.25">
      <c r="A94" s="13" t="s">
        <v>160</v>
      </c>
      <c r="B94" s="14" t="s">
        <v>168</v>
      </c>
      <c r="C94" s="14" t="s">
        <v>162</v>
      </c>
      <c r="D94" s="12">
        <v>3</v>
      </c>
      <c r="E94">
        <v>0.3</v>
      </c>
      <c r="G94" s="13" t="s">
        <v>160</v>
      </c>
      <c r="H94" s="14" t="s">
        <v>168</v>
      </c>
      <c r="I94" s="14" t="s">
        <v>162</v>
      </c>
      <c r="J94" s="12">
        <v>3</v>
      </c>
      <c r="K94" s="27" t="s">
        <v>450</v>
      </c>
      <c r="L94" s="26">
        <f t="shared" si="4"/>
        <v>0.63245553203367588</v>
      </c>
      <c r="N94" s="13" t="s">
        <v>160</v>
      </c>
      <c r="O94" s="14" t="s">
        <v>168</v>
      </c>
      <c r="P94" s="14" t="s">
        <v>162</v>
      </c>
      <c r="Q94" s="12">
        <v>3</v>
      </c>
      <c r="R94" s="27" t="s">
        <v>503</v>
      </c>
      <c r="S94" s="26">
        <f t="shared" si="5"/>
        <v>0.8558361595735926</v>
      </c>
    </row>
    <row r="95" spans="1:19" ht="15.75" x14ac:dyDescent="0.25">
      <c r="A95" s="13" t="s">
        <v>160</v>
      </c>
      <c r="B95" s="14" t="s">
        <v>168</v>
      </c>
      <c r="C95" s="14" t="s">
        <v>162</v>
      </c>
      <c r="D95" s="12">
        <v>4</v>
      </c>
      <c r="E95">
        <v>1.69</v>
      </c>
      <c r="G95" s="13" t="s">
        <v>160</v>
      </c>
      <c r="H95" s="14" t="s">
        <v>168</v>
      </c>
      <c r="I95" s="14" t="s">
        <v>162</v>
      </c>
      <c r="J95" s="12">
        <v>4</v>
      </c>
      <c r="K95" s="28">
        <v>1338</v>
      </c>
      <c r="L95" s="26">
        <f t="shared" si="4"/>
        <v>1.3379088160259651</v>
      </c>
      <c r="N95" s="13" t="s">
        <v>160</v>
      </c>
      <c r="O95" s="14" t="s">
        <v>168</v>
      </c>
      <c r="P95" s="14" t="s">
        <v>162</v>
      </c>
      <c r="Q95" s="12">
        <v>4</v>
      </c>
      <c r="R95" s="28">
        <v>1199</v>
      </c>
      <c r="S95" s="26">
        <f t="shared" si="5"/>
        <v>1.1991283567766902</v>
      </c>
    </row>
    <row r="96" spans="1:19" ht="15.75" x14ac:dyDescent="0.25">
      <c r="A96" s="13" t="s">
        <v>160</v>
      </c>
      <c r="B96" s="14" t="s">
        <v>168</v>
      </c>
      <c r="C96" s="14" t="s">
        <v>162</v>
      </c>
      <c r="D96" s="12">
        <v>5</v>
      </c>
      <c r="E96">
        <v>0.97</v>
      </c>
      <c r="G96" s="13" t="s">
        <v>160</v>
      </c>
      <c r="H96" s="14" t="s">
        <v>168</v>
      </c>
      <c r="I96" s="14" t="s">
        <v>162</v>
      </c>
      <c r="J96" s="12">
        <v>5</v>
      </c>
      <c r="K96" s="28">
        <v>1034</v>
      </c>
      <c r="L96" s="26">
        <f t="shared" si="4"/>
        <v>1.03440804327886</v>
      </c>
      <c r="N96" s="13" t="s">
        <v>160</v>
      </c>
      <c r="O96" s="14" t="s">
        <v>168</v>
      </c>
      <c r="P96" s="14" t="s">
        <v>162</v>
      </c>
      <c r="Q96" s="12">
        <v>5</v>
      </c>
      <c r="R96" s="28">
        <v>1065</v>
      </c>
      <c r="S96" s="26">
        <f t="shared" si="5"/>
        <v>1.0650859323448321</v>
      </c>
    </row>
    <row r="97" spans="1:19" ht="15.75" x14ac:dyDescent="0.25">
      <c r="A97" s="13" t="s">
        <v>163</v>
      </c>
      <c r="B97" s="14" t="s">
        <v>168</v>
      </c>
      <c r="C97" s="14" t="s">
        <v>162</v>
      </c>
      <c r="D97" s="12">
        <v>1</v>
      </c>
      <c r="E97">
        <v>0.8</v>
      </c>
      <c r="G97" s="13" t="s">
        <v>163</v>
      </c>
      <c r="H97" s="14" t="s">
        <v>168</v>
      </c>
      <c r="I97" s="14" t="s">
        <v>162</v>
      </c>
      <c r="J97" s="12">
        <v>1</v>
      </c>
      <c r="K97" s="27" t="s">
        <v>464</v>
      </c>
      <c r="L97" s="26">
        <f t="shared" si="4"/>
        <v>0.94868329805051377</v>
      </c>
      <c r="N97" s="13" t="s">
        <v>163</v>
      </c>
      <c r="O97" s="14" t="s">
        <v>168</v>
      </c>
      <c r="P97" s="14" t="s">
        <v>162</v>
      </c>
      <c r="Q97" s="12">
        <v>1</v>
      </c>
      <c r="R97" s="28">
        <v>1024</v>
      </c>
      <c r="S97" s="26">
        <f t="shared" si="5"/>
        <v>1.0240523902860215</v>
      </c>
    </row>
    <row r="98" spans="1:19" ht="15.75" x14ac:dyDescent="0.25">
      <c r="A98" s="13" t="s">
        <v>163</v>
      </c>
      <c r="B98" s="14" t="s">
        <v>168</v>
      </c>
      <c r="C98" s="14" t="s">
        <v>162</v>
      </c>
      <c r="D98" s="12">
        <v>2</v>
      </c>
      <c r="E98">
        <v>2.1800000000000002</v>
      </c>
      <c r="G98" s="13" t="s">
        <v>163</v>
      </c>
      <c r="H98" s="14" t="s">
        <v>168</v>
      </c>
      <c r="I98" s="14" t="s">
        <v>162</v>
      </c>
      <c r="J98" s="12">
        <v>2</v>
      </c>
      <c r="K98" s="28">
        <v>1510</v>
      </c>
      <c r="L98" s="26">
        <f t="shared" ref="L98:L129" si="6">SQRT(E98+0.1)</f>
        <v>1.5099668870541501</v>
      </c>
      <c r="N98" s="13" t="s">
        <v>163</v>
      </c>
      <c r="O98" s="14" t="s">
        <v>168</v>
      </c>
      <c r="P98" s="14" t="s">
        <v>162</v>
      </c>
      <c r="Q98" s="12">
        <v>2</v>
      </c>
      <c r="R98" s="28">
        <v>1269</v>
      </c>
      <c r="S98" s="26">
        <f t="shared" ref="S98:S129" si="7">SQRT(L98+0.1)</f>
        <v>1.2688447056492571</v>
      </c>
    </row>
    <row r="99" spans="1:19" ht="15.75" x14ac:dyDescent="0.25">
      <c r="A99" s="13" t="s">
        <v>163</v>
      </c>
      <c r="B99" s="14" t="s">
        <v>168</v>
      </c>
      <c r="C99" s="14" t="s">
        <v>162</v>
      </c>
      <c r="D99" s="12">
        <v>3</v>
      </c>
      <c r="E99">
        <v>0.82</v>
      </c>
      <c r="G99" s="13" t="s">
        <v>163</v>
      </c>
      <c r="H99" s="14" t="s">
        <v>168</v>
      </c>
      <c r="I99" s="14" t="s">
        <v>162</v>
      </c>
      <c r="J99" s="12">
        <v>3</v>
      </c>
      <c r="K99" s="27" t="s">
        <v>465</v>
      </c>
      <c r="L99" s="26">
        <f t="shared" si="6"/>
        <v>0.95916630466254382</v>
      </c>
      <c r="N99" s="13" t="s">
        <v>163</v>
      </c>
      <c r="O99" s="14" t="s">
        <v>168</v>
      </c>
      <c r="P99" s="14" t="s">
        <v>162</v>
      </c>
      <c r="Q99" s="12">
        <v>3</v>
      </c>
      <c r="R99" s="28">
        <v>1029</v>
      </c>
      <c r="S99" s="26">
        <f t="shared" si="7"/>
        <v>1.0291580562102907</v>
      </c>
    </row>
    <row r="100" spans="1:19" ht="15.75" x14ac:dyDescent="0.25">
      <c r="A100" s="13" t="s">
        <v>163</v>
      </c>
      <c r="B100" s="14" t="s">
        <v>168</v>
      </c>
      <c r="C100" s="14" t="s">
        <v>162</v>
      </c>
      <c r="D100" s="12">
        <v>4</v>
      </c>
      <c r="E100">
        <v>1.79</v>
      </c>
      <c r="G100" s="13" t="s">
        <v>163</v>
      </c>
      <c r="H100" s="14" t="s">
        <v>168</v>
      </c>
      <c r="I100" s="14" t="s">
        <v>162</v>
      </c>
      <c r="J100" s="12">
        <v>4</v>
      </c>
      <c r="K100" s="28">
        <v>1375</v>
      </c>
      <c r="L100" s="26">
        <f t="shared" si="6"/>
        <v>1.374772708486752</v>
      </c>
      <c r="N100" s="13" t="s">
        <v>163</v>
      </c>
      <c r="O100" s="14" t="s">
        <v>168</v>
      </c>
      <c r="P100" s="14" t="s">
        <v>162</v>
      </c>
      <c r="Q100" s="12">
        <v>4</v>
      </c>
      <c r="R100" s="28">
        <v>1214</v>
      </c>
      <c r="S100" s="26">
        <f t="shared" si="7"/>
        <v>1.2144022021088203</v>
      </c>
    </row>
    <row r="101" spans="1:19" ht="15.75" x14ac:dyDescent="0.25">
      <c r="A101" s="13" t="s">
        <v>163</v>
      </c>
      <c r="B101" s="14" t="s">
        <v>168</v>
      </c>
      <c r="C101" s="14" t="s">
        <v>162</v>
      </c>
      <c r="D101" s="12">
        <v>5</v>
      </c>
      <c r="E101">
        <v>1.37</v>
      </c>
      <c r="G101" s="13" t="s">
        <v>163</v>
      </c>
      <c r="H101" s="14" t="s">
        <v>168</v>
      </c>
      <c r="I101" s="14" t="s">
        <v>162</v>
      </c>
      <c r="J101" s="12">
        <v>5</v>
      </c>
      <c r="K101" s="28">
        <v>1212</v>
      </c>
      <c r="L101" s="26">
        <f t="shared" si="6"/>
        <v>1.2124355652982142</v>
      </c>
      <c r="N101" s="13" t="s">
        <v>163</v>
      </c>
      <c r="O101" s="14" t="s">
        <v>168</v>
      </c>
      <c r="P101" s="14" t="s">
        <v>162</v>
      </c>
      <c r="Q101" s="12">
        <v>5</v>
      </c>
      <c r="R101" s="28">
        <v>1146</v>
      </c>
      <c r="S101" s="26">
        <f t="shared" si="7"/>
        <v>1.145615801784444</v>
      </c>
    </row>
    <row r="102" spans="1:19" ht="15.75" x14ac:dyDescent="0.25">
      <c r="A102" s="15" t="s">
        <v>160</v>
      </c>
      <c r="B102" s="14" t="s">
        <v>168</v>
      </c>
      <c r="C102" s="14" t="s">
        <v>164</v>
      </c>
      <c r="D102" s="12">
        <v>1</v>
      </c>
      <c r="E102">
        <v>0.37</v>
      </c>
      <c r="G102" s="15" t="s">
        <v>160</v>
      </c>
      <c r="H102" s="14" t="s">
        <v>168</v>
      </c>
      <c r="I102" s="14" t="s">
        <v>164</v>
      </c>
      <c r="J102" s="12">
        <v>1</v>
      </c>
      <c r="K102" s="27" t="s">
        <v>466</v>
      </c>
      <c r="L102" s="26">
        <f t="shared" si="6"/>
        <v>0.68556546004010444</v>
      </c>
      <c r="N102" s="15" t="s">
        <v>160</v>
      </c>
      <c r="O102" s="14" t="s">
        <v>168</v>
      </c>
      <c r="P102" s="14" t="s">
        <v>164</v>
      </c>
      <c r="Q102" s="12">
        <v>1</v>
      </c>
      <c r="R102" s="27" t="s">
        <v>514</v>
      </c>
      <c r="S102" s="26">
        <f t="shared" si="7"/>
        <v>0.88632130745012805</v>
      </c>
    </row>
    <row r="103" spans="1:19" ht="15.75" x14ac:dyDescent="0.25">
      <c r="A103" s="15" t="s">
        <v>160</v>
      </c>
      <c r="B103" s="14" t="s">
        <v>168</v>
      </c>
      <c r="C103" s="14" t="s">
        <v>164</v>
      </c>
      <c r="D103" s="12">
        <v>2</v>
      </c>
      <c r="E103">
        <v>0.57999999999999996</v>
      </c>
      <c r="G103" s="15" t="s">
        <v>160</v>
      </c>
      <c r="H103" s="14" t="s">
        <v>168</v>
      </c>
      <c r="I103" s="14" t="s">
        <v>164</v>
      </c>
      <c r="J103" s="12">
        <v>2</v>
      </c>
      <c r="K103" s="27" t="s">
        <v>427</v>
      </c>
      <c r="L103" s="26">
        <f t="shared" si="6"/>
        <v>0.82462112512353203</v>
      </c>
      <c r="N103" s="15" t="s">
        <v>160</v>
      </c>
      <c r="O103" s="14" t="s">
        <v>168</v>
      </c>
      <c r="P103" s="14" t="s">
        <v>164</v>
      </c>
      <c r="Q103" s="12">
        <v>2</v>
      </c>
      <c r="R103" s="27" t="s">
        <v>485</v>
      </c>
      <c r="S103" s="26">
        <f t="shared" si="7"/>
        <v>0.96157221524102499</v>
      </c>
    </row>
    <row r="104" spans="1:19" ht="15.75" x14ac:dyDescent="0.25">
      <c r="A104" s="15" t="s">
        <v>160</v>
      </c>
      <c r="B104" s="14" t="s">
        <v>168</v>
      </c>
      <c r="C104" s="14" t="s">
        <v>164</v>
      </c>
      <c r="D104" s="12">
        <v>3</v>
      </c>
      <c r="E104">
        <v>0.6</v>
      </c>
      <c r="G104" s="15" t="s">
        <v>160</v>
      </c>
      <c r="H104" s="14" t="s">
        <v>168</v>
      </c>
      <c r="I104" s="14" t="s">
        <v>164</v>
      </c>
      <c r="J104" s="12">
        <v>3</v>
      </c>
      <c r="K104" s="27" t="s">
        <v>441</v>
      </c>
      <c r="L104" s="26">
        <f t="shared" si="6"/>
        <v>0.83666002653407556</v>
      </c>
      <c r="N104" s="15" t="s">
        <v>160</v>
      </c>
      <c r="O104" s="14" t="s">
        <v>168</v>
      </c>
      <c r="P104" s="14" t="s">
        <v>164</v>
      </c>
      <c r="Q104" s="12">
        <v>3</v>
      </c>
      <c r="R104" s="27" t="s">
        <v>495</v>
      </c>
      <c r="S104" s="26">
        <f t="shared" si="7"/>
        <v>0.96781197891639859</v>
      </c>
    </row>
    <row r="105" spans="1:19" ht="15.75" x14ac:dyDescent="0.25">
      <c r="A105" s="15" t="s">
        <v>160</v>
      </c>
      <c r="B105" s="14" t="s">
        <v>168</v>
      </c>
      <c r="C105" s="14" t="s">
        <v>164</v>
      </c>
      <c r="D105" s="12">
        <v>4</v>
      </c>
      <c r="E105">
        <v>0.45</v>
      </c>
      <c r="G105" s="15" t="s">
        <v>160</v>
      </c>
      <c r="H105" s="14" t="s">
        <v>168</v>
      </c>
      <c r="I105" s="14" t="s">
        <v>164</v>
      </c>
      <c r="J105" s="12">
        <v>4</v>
      </c>
      <c r="K105" s="27" t="s">
        <v>423</v>
      </c>
      <c r="L105" s="26">
        <f t="shared" si="6"/>
        <v>0.74161984870956632</v>
      </c>
      <c r="N105" s="15" t="s">
        <v>160</v>
      </c>
      <c r="O105" s="14" t="s">
        <v>168</v>
      </c>
      <c r="P105" s="14" t="s">
        <v>164</v>
      </c>
      <c r="Q105" s="12">
        <v>4</v>
      </c>
      <c r="R105" s="27" t="s">
        <v>482</v>
      </c>
      <c r="S105" s="26">
        <f t="shared" si="7"/>
        <v>0.91739841329139338</v>
      </c>
    </row>
    <row r="106" spans="1:19" ht="15.75" x14ac:dyDescent="0.25">
      <c r="A106" s="15" t="s">
        <v>160</v>
      </c>
      <c r="B106" s="14" t="s">
        <v>168</v>
      </c>
      <c r="C106" s="14" t="s">
        <v>164</v>
      </c>
      <c r="D106" s="12">
        <v>5</v>
      </c>
      <c r="E106">
        <v>0.84</v>
      </c>
      <c r="G106" s="15" t="s">
        <v>160</v>
      </c>
      <c r="H106" s="14" t="s">
        <v>168</v>
      </c>
      <c r="I106" s="14" t="s">
        <v>164</v>
      </c>
      <c r="J106" s="12">
        <v>5</v>
      </c>
      <c r="K106" s="27" t="s">
        <v>467</v>
      </c>
      <c r="L106" s="26">
        <f t="shared" si="6"/>
        <v>0.96953597148326576</v>
      </c>
      <c r="N106" s="15" t="s">
        <v>160</v>
      </c>
      <c r="O106" s="14" t="s">
        <v>168</v>
      </c>
      <c r="P106" s="14" t="s">
        <v>164</v>
      </c>
      <c r="Q106" s="12">
        <v>5</v>
      </c>
      <c r="R106" s="28">
        <v>1034</v>
      </c>
      <c r="S106" s="26">
        <f t="shared" si="7"/>
        <v>1.0341837223062766</v>
      </c>
    </row>
    <row r="107" spans="1:19" ht="15.75" x14ac:dyDescent="0.25">
      <c r="A107" s="15" t="s">
        <v>163</v>
      </c>
      <c r="B107" s="14" t="s">
        <v>168</v>
      </c>
      <c r="C107" s="14" t="s">
        <v>164</v>
      </c>
      <c r="D107" s="12">
        <v>1</v>
      </c>
      <c r="E107">
        <v>0.89</v>
      </c>
      <c r="G107" s="15" t="s">
        <v>163</v>
      </c>
      <c r="H107" s="14" t="s">
        <v>168</v>
      </c>
      <c r="I107" s="14" t="s">
        <v>164</v>
      </c>
      <c r="J107" s="12">
        <v>1</v>
      </c>
      <c r="K107" s="27" t="s">
        <v>437</v>
      </c>
      <c r="L107" s="26">
        <f t="shared" si="6"/>
        <v>0.99498743710661997</v>
      </c>
      <c r="N107" s="15" t="s">
        <v>163</v>
      </c>
      <c r="O107" s="14" t="s">
        <v>168</v>
      </c>
      <c r="P107" s="14" t="s">
        <v>164</v>
      </c>
      <c r="Q107" s="12">
        <v>1</v>
      </c>
      <c r="R107" s="28">
        <v>1046</v>
      </c>
      <c r="S107" s="26">
        <f t="shared" si="7"/>
        <v>1.0464164740229485</v>
      </c>
    </row>
    <row r="108" spans="1:19" ht="15.75" x14ac:dyDescent="0.25">
      <c r="A108" s="15" t="s">
        <v>163</v>
      </c>
      <c r="B108" s="14" t="s">
        <v>168</v>
      </c>
      <c r="C108" s="14" t="s">
        <v>164</v>
      </c>
      <c r="D108" s="12">
        <v>2</v>
      </c>
      <c r="E108">
        <v>0.5</v>
      </c>
      <c r="G108" s="15" t="s">
        <v>163</v>
      </c>
      <c r="H108" s="14" t="s">
        <v>168</v>
      </c>
      <c r="I108" s="14" t="s">
        <v>164</v>
      </c>
      <c r="J108" s="12">
        <v>2</v>
      </c>
      <c r="K108" s="27" t="s">
        <v>428</v>
      </c>
      <c r="L108" s="26">
        <f t="shared" si="6"/>
        <v>0.7745966692414834</v>
      </c>
      <c r="N108" s="15" t="s">
        <v>163</v>
      </c>
      <c r="O108" s="14" t="s">
        <v>168</v>
      </c>
      <c r="P108" s="14" t="s">
        <v>164</v>
      </c>
      <c r="Q108" s="12">
        <v>2</v>
      </c>
      <c r="R108" s="27" t="s">
        <v>486</v>
      </c>
      <c r="S108" s="26">
        <f t="shared" si="7"/>
        <v>0.9351987324849641</v>
      </c>
    </row>
    <row r="109" spans="1:19" ht="15.75" x14ac:dyDescent="0.25">
      <c r="A109" s="15" t="s">
        <v>163</v>
      </c>
      <c r="B109" s="14" t="s">
        <v>168</v>
      </c>
      <c r="C109" s="14" t="s">
        <v>164</v>
      </c>
      <c r="D109" s="12">
        <v>3</v>
      </c>
      <c r="E109">
        <v>0.36</v>
      </c>
      <c r="G109" s="15" t="s">
        <v>163</v>
      </c>
      <c r="H109" s="14" t="s">
        <v>168</v>
      </c>
      <c r="I109" s="14" t="s">
        <v>164</v>
      </c>
      <c r="J109" s="12">
        <v>3</v>
      </c>
      <c r="K109" s="27" t="s">
        <v>424</v>
      </c>
      <c r="L109" s="26">
        <f t="shared" si="6"/>
        <v>0.67823299831252681</v>
      </c>
      <c r="N109" s="15" t="s">
        <v>163</v>
      </c>
      <c r="O109" s="14" t="s">
        <v>168</v>
      </c>
      <c r="P109" s="14" t="s">
        <v>164</v>
      </c>
      <c r="Q109" s="12">
        <v>3</v>
      </c>
      <c r="R109" s="27" t="s">
        <v>483</v>
      </c>
      <c r="S109" s="26">
        <f t="shared" si="7"/>
        <v>0.88217515172018235</v>
      </c>
    </row>
    <row r="110" spans="1:19" ht="15.75" x14ac:dyDescent="0.25">
      <c r="A110" s="15" t="s">
        <v>163</v>
      </c>
      <c r="B110" s="14" t="s">
        <v>168</v>
      </c>
      <c r="C110" s="14" t="s">
        <v>164</v>
      </c>
      <c r="D110" s="12">
        <v>4</v>
      </c>
      <c r="E110">
        <v>0.65</v>
      </c>
      <c r="G110" s="15" t="s">
        <v>163</v>
      </c>
      <c r="H110" s="14" t="s">
        <v>168</v>
      </c>
      <c r="I110" s="14" t="s">
        <v>164</v>
      </c>
      <c r="J110" s="12">
        <v>4</v>
      </c>
      <c r="K110" s="27" t="s">
        <v>435</v>
      </c>
      <c r="L110" s="26">
        <f t="shared" si="6"/>
        <v>0.8660254037844386</v>
      </c>
      <c r="N110" s="15" t="s">
        <v>163</v>
      </c>
      <c r="O110" s="14" t="s">
        <v>168</v>
      </c>
      <c r="P110" s="14" t="s">
        <v>164</v>
      </c>
      <c r="Q110" s="12">
        <v>4</v>
      </c>
      <c r="R110" s="27" t="s">
        <v>492</v>
      </c>
      <c r="S110" s="26">
        <f t="shared" si="7"/>
        <v>0.98286591343094132</v>
      </c>
    </row>
    <row r="111" spans="1:19" ht="15.75" x14ac:dyDescent="0.25">
      <c r="A111" s="15" t="s">
        <v>163</v>
      </c>
      <c r="B111" s="14" t="s">
        <v>168</v>
      </c>
      <c r="C111" s="14" t="s">
        <v>164</v>
      </c>
      <c r="D111" s="12">
        <v>5</v>
      </c>
      <c r="E111">
        <v>0.51</v>
      </c>
      <c r="G111" s="15" t="s">
        <v>163</v>
      </c>
      <c r="H111" s="14" t="s">
        <v>168</v>
      </c>
      <c r="I111" s="14" t="s">
        <v>164</v>
      </c>
      <c r="J111" s="12">
        <v>5</v>
      </c>
      <c r="K111" s="27" t="s">
        <v>442</v>
      </c>
      <c r="L111" s="26">
        <f t="shared" si="6"/>
        <v>0.78102496759066542</v>
      </c>
      <c r="N111" s="15" t="s">
        <v>163</v>
      </c>
      <c r="O111" s="14" t="s">
        <v>168</v>
      </c>
      <c r="P111" s="14" t="s">
        <v>164</v>
      </c>
      <c r="Q111" s="12">
        <v>5</v>
      </c>
      <c r="R111" s="27" t="s">
        <v>496</v>
      </c>
      <c r="S111" s="26">
        <f t="shared" si="7"/>
        <v>0.93862930254209798</v>
      </c>
    </row>
    <row r="112" spans="1:19" ht="15.75" x14ac:dyDescent="0.25">
      <c r="A112" s="15" t="s">
        <v>160</v>
      </c>
      <c r="B112" s="14" t="s">
        <v>168</v>
      </c>
      <c r="C112" s="14" t="s">
        <v>165</v>
      </c>
      <c r="D112" s="12">
        <v>1</v>
      </c>
      <c r="E112">
        <v>0.28000000000000003</v>
      </c>
      <c r="G112" s="15" t="s">
        <v>160</v>
      </c>
      <c r="H112" s="14" t="s">
        <v>168</v>
      </c>
      <c r="I112" s="14" t="s">
        <v>165</v>
      </c>
      <c r="J112" s="12">
        <v>1</v>
      </c>
      <c r="K112" s="27" t="s">
        <v>422</v>
      </c>
      <c r="L112" s="26">
        <f t="shared" si="6"/>
        <v>0.61644140029689765</v>
      </c>
      <c r="N112" s="15" t="s">
        <v>160</v>
      </c>
      <c r="O112" s="14" t="s">
        <v>168</v>
      </c>
      <c r="P112" s="14" t="s">
        <v>165</v>
      </c>
      <c r="Q112" s="12">
        <v>1</v>
      </c>
      <c r="R112" s="27" t="s">
        <v>481</v>
      </c>
      <c r="S112" s="26">
        <f t="shared" si="7"/>
        <v>0.84642861500359123</v>
      </c>
    </row>
    <row r="113" spans="1:19" ht="15.75" x14ac:dyDescent="0.25">
      <c r="A113" s="15" t="s">
        <v>160</v>
      </c>
      <c r="B113" s="14" t="s">
        <v>168</v>
      </c>
      <c r="C113" s="14" t="s">
        <v>165</v>
      </c>
      <c r="D113" s="12">
        <v>2</v>
      </c>
      <c r="E113">
        <v>0.04</v>
      </c>
      <c r="G113" s="15" t="s">
        <v>160</v>
      </c>
      <c r="H113" s="14" t="s">
        <v>168</v>
      </c>
      <c r="I113" s="14" t="s">
        <v>165</v>
      </c>
      <c r="J113" s="12">
        <v>2</v>
      </c>
      <c r="K113" s="27" t="s">
        <v>468</v>
      </c>
      <c r="L113" s="26">
        <f t="shared" si="6"/>
        <v>0.37416573867739417</v>
      </c>
      <c r="N113" s="15" t="s">
        <v>160</v>
      </c>
      <c r="O113" s="14" t="s">
        <v>168</v>
      </c>
      <c r="P113" s="14" t="s">
        <v>165</v>
      </c>
      <c r="Q113" s="12">
        <v>2</v>
      </c>
      <c r="R113" s="27" t="s">
        <v>515</v>
      </c>
      <c r="S113" s="26">
        <f t="shared" si="7"/>
        <v>0.6885969348446116</v>
      </c>
    </row>
    <row r="114" spans="1:19" ht="15.75" x14ac:dyDescent="0.25">
      <c r="A114" s="15" t="s">
        <v>160</v>
      </c>
      <c r="B114" s="14" t="s">
        <v>168</v>
      </c>
      <c r="C114" s="14" t="s">
        <v>165</v>
      </c>
      <c r="D114" s="12">
        <v>3</v>
      </c>
      <c r="E114">
        <v>0.21</v>
      </c>
      <c r="G114" s="15" t="s">
        <v>160</v>
      </c>
      <c r="H114" s="14" t="s">
        <v>168</v>
      </c>
      <c r="I114" s="14" t="s">
        <v>165</v>
      </c>
      <c r="J114" s="12">
        <v>3</v>
      </c>
      <c r="K114" s="27" t="s">
        <v>449</v>
      </c>
      <c r="L114" s="26">
        <f t="shared" si="6"/>
        <v>0.55677643628300222</v>
      </c>
      <c r="N114" s="15" t="s">
        <v>160</v>
      </c>
      <c r="O114" s="14" t="s">
        <v>168</v>
      </c>
      <c r="P114" s="14" t="s">
        <v>165</v>
      </c>
      <c r="Q114" s="12">
        <v>3</v>
      </c>
      <c r="R114" s="27" t="s">
        <v>502</v>
      </c>
      <c r="S114" s="26">
        <f t="shared" si="7"/>
        <v>0.81041744569265173</v>
      </c>
    </row>
    <row r="115" spans="1:19" ht="15.75" x14ac:dyDescent="0.25">
      <c r="A115" s="15" t="s">
        <v>160</v>
      </c>
      <c r="B115" s="14" t="s">
        <v>168</v>
      </c>
      <c r="C115" s="14" t="s">
        <v>165</v>
      </c>
      <c r="D115" s="12">
        <v>4</v>
      </c>
      <c r="E115">
        <v>0.28000000000000003</v>
      </c>
      <c r="G115" s="15" t="s">
        <v>160</v>
      </c>
      <c r="H115" s="14" t="s">
        <v>168</v>
      </c>
      <c r="I115" s="14" t="s">
        <v>165</v>
      </c>
      <c r="J115" s="12">
        <v>4</v>
      </c>
      <c r="K115" s="27" t="s">
        <v>422</v>
      </c>
      <c r="L115" s="26">
        <f t="shared" si="6"/>
        <v>0.61644140029689765</v>
      </c>
      <c r="N115" s="15" t="s">
        <v>160</v>
      </c>
      <c r="O115" s="14" t="s">
        <v>168</v>
      </c>
      <c r="P115" s="14" t="s">
        <v>165</v>
      </c>
      <c r="Q115" s="12">
        <v>4</v>
      </c>
      <c r="R115" s="27" t="s">
        <v>481</v>
      </c>
      <c r="S115" s="26">
        <f t="shared" si="7"/>
        <v>0.84642861500359123</v>
      </c>
    </row>
    <row r="116" spans="1:19" ht="15.75" x14ac:dyDescent="0.25">
      <c r="A116" s="15" t="s">
        <v>160</v>
      </c>
      <c r="B116" s="14" t="s">
        <v>168</v>
      </c>
      <c r="C116" s="14" t="s">
        <v>165</v>
      </c>
      <c r="D116" s="12">
        <v>5</v>
      </c>
      <c r="E116">
        <v>0.33</v>
      </c>
      <c r="G116" s="15" t="s">
        <v>160</v>
      </c>
      <c r="H116" s="14" t="s">
        <v>168</v>
      </c>
      <c r="I116" s="14" t="s">
        <v>165</v>
      </c>
      <c r="J116" s="12">
        <v>5</v>
      </c>
      <c r="K116" s="27" t="s">
        <v>469</v>
      </c>
      <c r="L116" s="26">
        <f t="shared" si="6"/>
        <v>0.65574385243020006</v>
      </c>
      <c r="N116" s="15" t="s">
        <v>160</v>
      </c>
      <c r="O116" s="14" t="s">
        <v>168</v>
      </c>
      <c r="P116" s="14" t="s">
        <v>165</v>
      </c>
      <c r="Q116" s="12">
        <v>5</v>
      </c>
      <c r="R116" s="27" t="s">
        <v>516</v>
      </c>
      <c r="S116" s="26">
        <f t="shared" si="7"/>
        <v>0.86933529344563021</v>
      </c>
    </row>
    <row r="117" spans="1:19" ht="15.75" x14ac:dyDescent="0.25">
      <c r="A117" s="15" t="s">
        <v>163</v>
      </c>
      <c r="B117" s="14" t="s">
        <v>168</v>
      </c>
      <c r="C117" s="14" t="s">
        <v>165</v>
      </c>
      <c r="D117" s="12">
        <v>1</v>
      </c>
      <c r="E117">
        <v>0.67</v>
      </c>
      <c r="G117" s="15" t="s">
        <v>163</v>
      </c>
      <c r="H117" s="14" t="s">
        <v>168</v>
      </c>
      <c r="I117" s="14" t="s">
        <v>165</v>
      </c>
      <c r="J117" s="12">
        <v>1</v>
      </c>
      <c r="K117" s="27" t="s">
        <v>455</v>
      </c>
      <c r="L117" s="26">
        <f t="shared" si="6"/>
        <v>0.87749643873921224</v>
      </c>
      <c r="N117" s="15" t="s">
        <v>163</v>
      </c>
      <c r="O117" s="14" t="s">
        <v>168</v>
      </c>
      <c r="P117" s="14" t="s">
        <v>165</v>
      </c>
      <c r="Q117" s="12">
        <v>1</v>
      </c>
      <c r="R117" s="27" t="s">
        <v>506</v>
      </c>
      <c r="S117" s="26">
        <f t="shared" si="7"/>
        <v>0.98868419565562604</v>
      </c>
    </row>
    <row r="118" spans="1:19" ht="15.75" x14ac:dyDescent="0.25">
      <c r="A118" s="15" t="s">
        <v>163</v>
      </c>
      <c r="B118" s="14" t="s">
        <v>168</v>
      </c>
      <c r="C118" s="14" t="s">
        <v>165</v>
      </c>
      <c r="D118" s="12">
        <v>2</v>
      </c>
      <c r="E118">
        <v>0.5</v>
      </c>
      <c r="G118" s="15" t="s">
        <v>163</v>
      </c>
      <c r="H118" s="14" t="s">
        <v>168</v>
      </c>
      <c r="I118" s="14" t="s">
        <v>165</v>
      </c>
      <c r="J118" s="12">
        <v>2</v>
      </c>
      <c r="K118" s="27" t="s">
        <v>428</v>
      </c>
      <c r="L118" s="26">
        <f t="shared" si="6"/>
        <v>0.7745966692414834</v>
      </c>
      <c r="N118" s="15" t="s">
        <v>163</v>
      </c>
      <c r="O118" s="14" t="s">
        <v>168</v>
      </c>
      <c r="P118" s="14" t="s">
        <v>165</v>
      </c>
      <c r="Q118" s="12">
        <v>2</v>
      </c>
      <c r="R118" s="27" t="s">
        <v>486</v>
      </c>
      <c r="S118" s="26">
        <f t="shared" si="7"/>
        <v>0.9351987324849641</v>
      </c>
    </row>
    <row r="119" spans="1:19" ht="15.75" x14ac:dyDescent="0.25">
      <c r="A119" s="15" t="s">
        <v>163</v>
      </c>
      <c r="B119" s="14" t="s">
        <v>168</v>
      </c>
      <c r="C119" s="14" t="s">
        <v>165</v>
      </c>
      <c r="D119" s="12">
        <v>3</v>
      </c>
      <c r="E119">
        <v>0.43</v>
      </c>
      <c r="G119" s="15" t="s">
        <v>163</v>
      </c>
      <c r="H119" s="14" t="s">
        <v>168</v>
      </c>
      <c r="I119" s="14" t="s">
        <v>165</v>
      </c>
      <c r="J119" s="12">
        <v>3</v>
      </c>
      <c r="K119" s="27" t="s">
        <v>463</v>
      </c>
      <c r="L119" s="26">
        <f t="shared" si="6"/>
        <v>0.72801098892805183</v>
      </c>
      <c r="N119" s="15" t="s">
        <v>163</v>
      </c>
      <c r="O119" s="14" t="s">
        <v>168</v>
      </c>
      <c r="P119" s="14" t="s">
        <v>165</v>
      </c>
      <c r="Q119" s="12">
        <v>3</v>
      </c>
      <c r="R119" s="27" t="s">
        <v>513</v>
      </c>
      <c r="S119" s="26">
        <f t="shared" si="7"/>
        <v>0.90995109150330267</v>
      </c>
    </row>
    <row r="120" spans="1:19" ht="15.75" x14ac:dyDescent="0.25">
      <c r="A120" s="15" t="s">
        <v>163</v>
      </c>
      <c r="B120" s="14" t="s">
        <v>168</v>
      </c>
      <c r="C120" s="14" t="s">
        <v>165</v>
      </c>
      <c r="D120" s="12">
        <v>4</v>
      </c>
      <c r="E120">
        <v>0.66</v>
      </c>
      <c r="G120" s="15" t="s">
        <v>163</v>
      </c>
      <c r="H120" s="14" t="s">
        <v>168</v>
      </c>
      <c r="I120" s="14" t="s">
        <v>165</v>
      </c>
      <c r="J120" s="12">
        <v>4</v>
      </c>
      <c r="K120" s="27" t="s">
        <v>470</v>
      </c>
      <c r="L120" s="26">
        <f t="shared" si="6"/>
        <v>0.87177978870813466</v>
      </c>
      <c r="N120" s="15" t="s">
        <v>163</v>
      </c>
      <c r="O120" s="14" t="s">
        <v>168</v>
      </c>
      <c r="P120" s="14" t="s">
        <v>165</v>
      </c>
      <c r="Q120" s="12">
        <v>4</v>
      </c>
      <c r="R120" s="27" t="s">
        <v>517</v>
      </c>
      <c r="S120" s="26">
        <f t="shared" si="7"/>
        <v>0.98578891691281179</v>
      </c>
    </row>
    <row r="121" spans="1:19" ht="15.75" x14ac:dyDescent="0.25">
      <c r="A121" s="15" t="s">
        <v>163</v>
      </c>
      <c r="B121" s="14" t="s">
        <v>168</v>
      </c>
      <c r="C121" s="14" t="s">
        <v>165</v>
      </c>
      <c r="D121" s="12">
        <v>5</v>
      </c>
      <c r="E121">
        <v>0.39</v>
      </c>
      <c r="G121" s="15" t="s">
        <v>163</v>
      </c>
      <c r="H121" s="14" t="s">
        <v>168</v>
      </c>
      <c r="I121" s="14" t="s">
        <v>165</v>
      </c>
      <c r="J121" s="12">
        <v>5</v>
      </c>
      <c r="K121" s="27" t="s">
        <v>459</v>
      </c>
      <c r="L121" s="26">
        <f t="shared" si="6"/>
        <v>0.7</v>
      </c>
      <c r="N121" s="15" t="s">
        <v>163</v>
      </c>
      <c r="O121" s="14" t="s">
        <v>168</v>
      </c>
      <c r="P121" s="14" t="s">
        <v>165</v>
      </c>
      <c r="Q121" s="12">
        <v>5</v>
      </c>
      <c r="R121" s="27" t="s">
        <v>509</v>
      </c>
      <c r="S121" s="26">
        <f t="shared" si="7"/>
        <v>0.89442719099991586</v>
      </c>
    </row>
    <row r="122" spans="1:19" ht="15.75" x14ac:dyDescent="0.25">
      <c r="A122" s="13" t="s">
        <v>160</v>
      </c>
      <c r="B122" s="14" t="s">
        <v>169</v>
      </c>
      <c r="C122" s="14" t="s">
        <v>162</v>
      </c>
      <c r="D122" s="12">
        <v>1</v>
      </c>
      <c r="E122">
        <v>0.66</v>
      </c>
      <c r="G122" s="13" t="s">
        <v>160</v>
      </c>
      <c r="H122" s="14" t="s">
        <v>169</v>
      </c>
      <c r="I122" s="14" t="s">
        <v>162</v>
      </c>
      <c r="J122" s="12">
        <v>1</v>
      </c>
      <c r="K122" s="27" t="s">
        <v>470</v>
      </c>
      <c r="L122" s="26">
        <f t="shared" si="6"/>
        <v>0.87177978870813466</v>
      </c>
      <c r="N122" s="13" t="s">
        <v>160</v>
      </c>
      <c r="O122" s="14" t="s">
        <v>169</v>
      </c>
      <c r="P122" s="14" t="s">
        <v>162</v>
      </c>
      <c r="Q122" s="12">
        <v>1</v>
      </c>
      <c r="R122" s="27" t="s">
        <v>517</v>
      </c>
      <c r="S122" s="26">
        <f t="shared" si="7"/>
        <v>0.98578891691281179</v>
      </c>
    </row>
    <row r="123" spans="1:19" ht="15.75" x14ac:dyDescent="0.25">
      <c r="A123" s="13" t="s">
        <v>160</v>
      </c>
      <c r="B123" s="14" t="s">
        <v>169</v>
      </c>
      <c r="C123" s="14" t="s">
        <v>162</v>
      </c>
      <c r="D123" s="12">
        <v>2</v>
      </c>
      <c r="E123">
        <v>2.7</v>
      </c>
      <c r="G123" s="13" t="s">
        <v>160</v>
      </c>
      <c r="H123" s="14" t="s">
        <v>169</v>
      </c>
      <c r="I123" s="14" t="s">
        <v>162</v>
      </c>
      <c r="J123" s="12">
        <v>2</v>
      </c>
      <c r="K123" s="28">
        <v>1673</v>
      </c>
      <c r="L123" s="26">
        <f t="shared" si="6"/>
        <v>1.6733200530681511</v>
      </c>
      <c r="N123" s="13" t="s">
        <v>160</v>
      </c>
      <c r="O123" s="14" t="s">
        <v>169</v>
      </c>
      <c r="P123" s="14" t="s">
        <v>162</v>
      </c>
      <c r="Q123" s="12">
        <v>2</v>
      </c>
      <c r="R123" s="28">
        <v>1332</v>
      </c>
      <c r="S123" s="26">
        <f t="shared" si="7"/>
        <v>1.3316606373502791</v>
      </c>
    </row>
    <row r="124" spans="1:19" ht="15.75" x14ac:dyDescent="0.25">
      <c r="A124" s="13" t="s">
        <v>160</v>
      </c>
      <c r="B124" s="14" t="s">
        <v>169</v>
      </c>
      <c r="C124" s="14" t="s">
        <v>162</v>
      </c>
      <c r="D124" s="12">
        <v>3</v>
      </c>
      <c r="E124">
        <v>1.65</v>
      </c>
      <c r="G124" s="13" t="s">
        <v>160</v>
      </c>
      <c r="H124" s="14" t="s">
        <v>169</v>
      </c>
      <c r="I124" s="14" t="s">
        <v>162</v>
      </c>
      <c r="J124" s="12">
        <v>3</v>
      </c>
      <c r="K124" s="28">
        <v>1323</v>
      </c>
      <c r="L124" s="26">
        <f t="shared" si="6"/>
        <v>1.3228756555322954</v>
      </c>
      <c r="N124" s="13" t="s">
        <v>160</v>
      </c>
      <c r="O124" s="14" t="s">
        <v>169</v>
      </c>
      <c r="P124" s="14" t="s">
        <v>162</v>
      </c>
      <c r="Q124" s="12">
        <v>3</v>
      </c>
      <c r="R124" s="28">
        <v>1193</v>
      </c>
      <c r="S124" s="26">
        <f t="shared" si="7"/>
        <v>1.1928435167834444</v>
      </c>
    </row>
    <row r="125" spans="1:19" ht="15.75" x14ac:dyDescent="0.25">
      <c r="A125" s="13" t="s">
        <v>160</v>
      </c>
      <c r="B125" s="14" t="s">
        <v>169</v>
      </c>
      <c r="C125" s="14" t="s">
        <v>162</v>
      </c>
      <c r="D125" s="12">
        <v>4</v>
      </c>
      <c r="E125">
        <v>2.87</v>
      </c>
      <c r="G125" s="13" t="s">
        <v>160</v>
      </c>
      <c r="H125" s="14" t="s">
        <v>169</v>
      </c>
      <c r="I125" s="14" t="s">
        <v>162</v>
      </c>
      <c r="J125" s="12">
        <v>4</v>
      </c>
      <c r="K125" s="28">
        <v>1723</v>
      </c>
      <c r="L125" s="26">
        <f t="shared" si="6"/>
        <v>1.7233687939614086</v>
      </c>
      <c r="N125" s="13" t="s">
        <v>160</v>
      </c>
      <c r="O125" s="14" t="s">
        <v>169</v>
      </c>
      <c r="P125" s="14" t="s">
        <v>162</v>
      </c>
      <c r="Q125" s="12">
        <v>4</v>
      </c>
      <c r="R125" s="28">
        <v>1350</v>
      </c>
      <c r="S125" s="26">
        <f t="shared" si="7"/>
        <v>1.3503217372024374</v>
      </c>
    </row>
    <row r="126" spans="1:19" ht="15.75" x14ac:dyDescent="0.25">
      <c r="A126" s="13" t="s">
        <v>160</v>
      </c>
      <c r="B126" s="14" t="s">
        <v>169</v>
      </c>
      <c r="C126" s="14" t="s">
        <v>162</v>
      </c>
      <c r="D126" s="12">
        <v>5</v>
      </c>
      <c r="E126">
        <v>1.75</v>
      </c>
      <c r="G126" s="13" t="s">
        <v>160</v>
      </c>
      <c r="H126" s="14" t="s">
        <v>169</v>
      </c>
      <c r="I126" s="14" t="s">
        <v>162</v>
      </c>
      <c r="J126" s="12">
        <v>5</v>
      </c>
      <c r="K126" s="28">
        <v>1360</v>
      </c>
      <c r="L126" s="26">
        <f t="shared" si="6"/>
        <v>1.3601470508735443</v>
      </c>
      <c r="N126" s="13" t="s">
        <v>160</v>
      </c>
      <c r="O126" s="14" t="s">
        <v>169</v>
      </c>
      <c r="P126" s="14" t="s">
        <v>162</v>
      </c>
      <c r="Q126" s="12">
        <v>5</v>
      </c>
      <c r="R126" s="28">
        <v>1208</v>
      </c>
      <c r="S126" s="26">
        <f t="shared" si="7"/>
        <v>1.2083654459117674</v>
      </c>
    </row>
    <row r="127" spans="1:19" ht="15.75" x14ac:dyDescent="0.25">
      <c r="A127" s="13" t="s">
        <v>163</v>
      </c>
      <c r="B127" s="14" t="s">
        <v>169</v>
      </c>
      <c r="C127" s="14" t="s">
        <v>162</v>
      </c>
      <c r="D127" s="12">
        <v>1</v>
      </c>
      <c r="E127">
        <v>1.42</v>
      </c>
      <c r="G127" s="13" t="s">
        <v>163</v>
      </c>
      <c r="H127" s="14" t="s">
        <v>169</v>
      </c>
      <c r="I127" s="14" t="s">
        <v>162</v>
      </c>
      <c r="J127" s="12">
        <v>1</v>
      </c>
      <c r="K127" s="28">
        <v>1233</v>
      </c>
      <c r="L127" s="26">
        <f t="shared" si="6"/>
        <v>1.2328828005937953</v>
      </c>
      <c r="N127" s="13" t="s">
        <v>163</v>
      </c>
      <c r="O127" s="14" t="s">
        <v>169</v>
      </c>
      <c r="P127" s="14" t="s">
        <v>162</v>
      </c>
      <c r="Q127" s="12">
        <v>1</v>
      </c>
      <c r="R127" s="28">
        <v>1155</v>
      </c>
      <c r="S127" s="26">
        <f t="shared" si="7"/>
        <v>1.1545054354977267</v>
      </c>
    </row>
    <row r="128" spans="1:19" ht="15.75" x14ac:dyDescent="0.25">
      <c r="A128" s="13" t="s">
        <v>163</v>
      </c>
      <c r="B128" s="14" t="s">
        <v>169</v>
      </c>
      <c r="C128" s="14" t="s">
        <v>162</v>
      </c>
      <c r="D128" s="12">
        <v>2</v>
      </c>
      <c r="E128">
        <v>1.78</v>
      </c>
      <c r="G128" s="13" t="s">
        <v>163</v>
      </c>
      <c r="H128" s="14" t="s">
        <v>169</v>
      </c>
      <c r="I128" s="14" t="s">
        <v>162</v>
      </c>
      <c r="J128" s="12">
        <v>2</v>
      </c>
      <c r="K128" s="28">
        <v>1371</v>
      </c>
      <c r="L128" s="26">
        <f t="shared" si="6"/>
        <v>1.3711309200802089</v>
      </c>
      <c r="N128" s="13" t="s">
        <v>163</v>
      </c>
      <c r="O128" s="14" t="s">
        <v>169</v>
      </c>
      <c r="P128" s="14" t="s">
        <v>162</v>
      </c>
      <c r="Q128" s="12">
        <v>2</v>
      </c>
      <c r="R128" s="28">
        <v>1213</v>
      </c>
      <c r="S128" s="26">
        <f t="shared" si="7"/>
        <v>1.2129018592121166</v>
      </c>
    </row>
    <row r="129" spans="1:19" ht="15.75" x14ac:dyDescent="0.25">
      <c r="A129" s="13" t="s">
        <v>163</v>
      </c>
      <c r="B129" s="14" t="s">
        <v>169</v>
      </c>
      <c r="C129" s="14" t="s">
        <v>162</v>
      </c>
      <c r="D129" s="12">
        <v>3</v>
      </c>
      <c r="E129">
        <v>1.79</v>
      </c>
      <c r="G129" s="13" t="s">
        <v>163</v>
      </c>
      <c r="H129" s="14" t="s">
        <v>169</v>
      </c>
      <c r="I129" s="14" t="s">
        <v>162</v>
      </c>
      <c r="J129" s="12">
        <v>3</v>
      </c>
      <c r="K129" s="28">
        <v>1375</v>
      </c>
      <c r="L129" s="26">
        <f t="shared" si="6"/>
        <v>1.374772708486752</v>
      </c>
      <c r="N129" s="13" t="s">
        <v>163</v>
      </c>
      <c r="O129" s="14" t="s">
        <v>169</v>
      </c>
      <c r="P129" s="14" t="s">
        <v>162</v>
      </c>
      <c r="Q129" s="12">
        <v>3</v>
      </c>
      <c r="R129" s="28">
        <v>1214</v>
      </c>
      <c r="S129" s="26">
        <f t="shared" si="7"/>
        <v>1.2144022021088203</v>
      </c>
    </row>
    <row r="130" spans="1:19" ht="15.75" x14ac:dyDescent="0.25">
      <c r="A130" s="13" t="s">
        <v>163</v>
      </c>
      <c r="B130" s="14" t="s">
        <v>169</v>
      </c>
      <c r="C130" s="14" t="s">
        <v>162</v>
      </c>
      <c r="D130" s="12">
        <v>4</v>
      </c>
      <c r="E130">
        <v>1.82</v>
      </c>
      <c r="G130" s="13" t="s">
        <v>163</v>
      </c>
      <c r="H130" s="14" t="s">
        <v>169</v>
      </c>
      <c r="I130" s="14" t="s">
        <v>162</v>
      </c>
      <c r="J130" s="12">
        <v>4</v>
      </c>
      <c r="K130" s="28">
        <v>1386</v>
      </c>
      <c r="L130" s="26">
        <f t="shared" ref="L130:L151" si="8">SQRT(E130+0.1)</f>
        <v>1.3856406460551018</v>
      </c>
      <c r="N130" s="13" t="s">
        <v>163</v>
      </c>
      <c r="O130" s="14" t="s">
        <v>169</v>
      </c>
      <c r="P130" s="14" t="s">
        <v>162</v>
      </c>
      <c r="Q130" s="12">
        <v>4</v>
      </c>
      <c r="R130" s="28">
        <v>1219</v>
      </c>
      <c r="S130" s="26">
        <f t="shared" ref="S130:S151" si="9">SQRT(L130+0.1)</f>
        <v>1.2188685926116489</v>
      </c>
    </row>
    <row r="131" spans="1:19" ht="15.75" x14ac:dyDescent="0.25">
      <c r="A131" s="13" t="s">
        <v>163</v>
      </c>
      <c r="B131" s="14" t="s">
        <v>169</v>
      </c>
      <c r="C131" s="14" t="s">
        <v>162</v>
      </c>
      <c r="D131" s="12">
        <v>5</v>
      </c>
      <c r="E131">
        <v>2.73</v>
      </c>
      <c r="G131" s="13" t="s">
        <v>163</v>
      </c>
      <c r="H131" s="14" t="s">
        <v>169</v>
      </c>
      <c r="I131" s="14" t="s">
        <v>162</v>
      </c>
      <c r="J131" s="12">
        <v>5</v>
      </c>
      <c r="K131" s="28">
        <v>1682</v>
      </c>
      <c r="L131" s="26">
        <f t="shared" si="8"/>
        <v>1.6822603841260722</v>
      </c>
      <c r="N131" s="13" t="s">
        <v>163</v>
      </c>
      <c r="O131" s="14" t="s">
        <v>169</v>
      </c>
      <c r="P131" s="14" t="s">
        <v>162</v>
      </c>
      <c r="Q131" s="12">
        <v>5</v>
      </c>
      <c r="R131" s="28">
        <v>1335</v>
      </c>
      <c r="S131" s="26">
        <f t="shared" si="9"/>
        <v>1.3350132524158973</v>
      </c>
    </row>
    <row r="132" spans="1:19" ht="15.75" x14ac:dyDescent="0.25">
      <c r="A132" s="15" t="s">
        <v>160</v>
      </c>
      <c r="B132" s="14" t="s">
        <v>169</v>
      </c>
      <c r="C132" s="14" t="s">
        <v>164</v>
      </c>
      <c r="D132" s="12">
        <v>1</v>
      </c>
      <c r="E132">
        <v>0.36</v>
      </c>
      <c r="G132" s="15" t="s">
        <v>160</v>
      </c>
      <c r="H132" s="14" t="s">
        <v>169</v>
      </c>
      <c r="I132" s="14" t="s">
        <v>164</v>
      </c>
      <c r="J132" s="12">
        <v>1</v>
      </c>
      <c r="K132" s="27" t="s">
        <v>424</v>
      </c>
      <c r="L132" s="26">
        <f t="shared" si="8"/>
        <v>0.67823299831252681</v>
      </c>
      <c r="N132" s="15" t="s">
        <v>160</v>
      </c>
      <c r="O132" s="14" t="s">
        <v>169</v>
      </c>
      <c r="P132" s="14" t="s">
        <v>164</v>
      </c>
      <c r="Q132" s="12">
        <v>1</v>
      </c>
      <c r="R132" s="27" t="s">
        <v>483</v>
      </c>
      <c r="S132" s="26">
        <f t="shared" si="9"/>
        <v>0.88217515172018235</v>
      </c>
    </row>
    <row r="133" spans="1:19" ht="15.75" x14ac:dyDescent="0.25">
      <c r="A133" s="15" t="s">
        <v>160</v>
      </c>
      <c r="B133" s="14" t="s">
        <v>169</v>
      </c>
      <c r="C133" s="14" t="s">
        <v>164</v>
      </c>
      <c r="D133" s="12">
        <v>2</v>
      </c>
      <c r="E133">
        <v>0.48</v>
      </c>
      <c r="G133" s="15" t="s">
        <v>160</v>
      </c>
      <c r="H133" s="14" t="s">
        <v>169</v>
      </c>
      <c r="I133" s="14" t="s">
        <v>164</v>
      </c>
      <c r="J133" s="12">
        <v>2</v>
      </c>
      <c r="K133" s="27" t="s">
        <v>419</v>
      </c>
      <c r="L133" s="26">
        <f t="shared" si="8"/>
        <v>0.76157731058639078</v>
      </c>
      <c r="N133" s="15" t="s">
        <v>160</v>
      </c>
      <c r="O133" s="14" t="s">
        <v>169</v>
      </c>
      <c r="P133" s="14" t="s">
        <v>164</v>
      </c>
      <c r="Q133" s="12">
        <v>2</v>
      </c>
      <c r="R133" s="27" t="s">
        <v>478</v>
      </c>
      <c r="S133" s="26">
        <f t="shared" si="9"/>
        <v>0.92821188884133066</v>
      </c>
    </row>
    <row r="134" spans="1:19" ht="15.75" x14ac:dyDescent="0.25">
      <c r="A134" s="15" t="s">
        <v>160</v>
      </c>
      <c r="B134" s="14" t="s">
        <v>169</v>
      </c>
      <c r="C134" s="14" t="s">
        <v>164</v>
      </c>
      <c r="D134" s="12">
        <v>3</v>
      </c>
      <c r="E134">
        <v>0.24</v>
      </c>
      <c r="G134" s="15" t="s">
        <v>160</v>
      </c>
      <c r="H134" s="14" t="s">
        <v>169</v>
      </c>
      <c r="I134" s="14" t="s">
        <v>164</v>
      </c>
      <c r="J134" s="12">
        <v>3</v>
      </c>
      <c r="K134" s="27" t="s">
        <v>471</v>
      </c>
      <c r="L134" s="26">
        <f t="shared" si="8"/>
        <v>0.58309518948452999</v>
      </c>
      <c r="N134" s="15" t="s">
        <v>160</v>
      </c>
      <c r="O134" s="14" t="s">
        <v>169</v>
      </c>
      <c r="P134" s="14" t="s">
        <v>164</v>
      </c>
      <c r="Q134" s="12">
        <v>3</v>
      </c>
      <c r="R134" s="27" t="s">
        <v>518</v>
      </c>
      <c r="S134" s="26">
        <f t="shared" si="9"/>
        <v>0.82649572865474019</v>
      </c>
    </row>
    <row r="135" spans="1:19" ht="15.75" x14ac:dyDescent="0.25">
      <c r="A135" s="15" t="s">
        <v>160</v>
      </c>
      <c r="B135" s="14" t="s">
        <v>169</v>
      </c>
      <c r="C135" s="14" t="s">
        <v>164</v>
      </c>
      <c r="D135" s="12">
        <v>4</v>
      </c>
      <c r="E135">
        <v>0.51</v>
      </c>
      <c r="G135" s="15" t="s">
        <v>160</v>
      </c>
      <c r="H135" s="14" t="s">
        <v>169</v>
      </c>
      <c r="I135" s="14" t="s">
        <v>164</v>
      </c>
      <c r="J135" s="12">
        <v>4</v>
      </c>
      <c r="K135" s="27" t="s">
        <v>442</v>
      </c>
      <c r="L135" s="26">
        <f t="shared" si="8"/>
        <v>0.78102496759066542</v>
      </c>
      <c r="N135" s="15" t="s">
        <v>160</v>
      </c>
      <c r="O135" s="14" t="s">
        <v>169</v>
      </c>
      <c r="P135" s="14" t="s">
        <v>164</v>
      </c>
      <c r="Q135" s="12">
        <v>4</v>
      </c>
      <c r="R135" s="27" t="s">
        <v>496</v>
      </c>
      <c r="S135" s="26">
        <f t="shared" si="9"/>
        <v>0.93862930254209798</v>
      </c>
    </row>
    <row r="136" spans="1:19" ht="15.75" x14ac:dyDescent="0.25">
      <c r="A136" s="15" t="s">
        <v>160</v>
      </c>
      <c r="B136" s="14" t="s">
        <v>169</v>
      </c>
      <c r="C136" s="14" t="s">
        <v>164</v>
      </c>
      <c r="D136" s="12">
        <v>5</v>
      </c>
      <c r="E136">
        <v>0.45</v>
      </c>
      <c r="G136" s="15" t="s">
        <v>160</v>
      </c>
      <c r="H136" s="14" t="s">
        <v>169</v>
      </c>
      <c r="I136" s="14" t="s">
        <v>164</v>
      </c>
      <c r="J136" s="12">
        <v>5</v>
      </c>
      <c r="K136" s="27" t="s">
        <v>423</v>
      </c>
      <c r="L136" s="26">
        <f t="shared" si="8"/>
        <v>0.74161984870956632</v>
      </c>
      <c r="N136" s="15" t="s">
        <v>160</v>
      </c>
      <c r="O136" s="14" t="s">
        <v>169</v>
      </c>
      <c r="P136" s="14" t="s">
        <v>164</v>
      </c>
      <c r="Q136" s="12">
        <v>5</v>
      </c>
      <c r="R136" s="27" t="s">
        <v>482</v>
      </c>
      <c r="S136" s="26">
        <f t="shared" si="9"/>
        <v>0.91739841329139338</v>
      </c>
    </row>
    <row r="137" spans="1:19" ht="15.75" x14ac:dyDescent="0.25">
      <c r="A137" s="15" t="s">
        <v>163</v>
      </c>
      <c r="B137" s="14" t="s">
        <v>169</v>
      </c>
      <c r="C137" s="14" t="s">
        <v>164</v>
      </c>
      <c r="D137" s="12">
        <v>1</v>
      </c>
      <c r="E137">
        <v>0.3</v>
      </c>
      <c r="G137" s="15" t="s">
        <v>163</v>
      </c>
      <c r="H137" s="14" t="s">
        <v>169</v>
      </c>
      <c r="I137" s="14" t="s">
        <v>164</v>
      </c>
      <c r="J137" s="12">
        <v>1</v>
      </c>
      <c r="K137" s="27" t="s">
        <v>450</v>
      </c>
      <c r="L137" s="26">
        <f t="shared" si="8"/>
        <v>0.63245553203367588</v>
      </c>
      <c r="N137" s="15" t="s">
        <v>163</v>
      </c>
      <c r="O137" s="14" t="s">
        <v>169</v>
      </c>
      <c r="P137" s="14" t="s">
        <v>164</v>
      </c>
      <c r="Q137" s="12">
        <v>1</v>
      </c>
      <c r="R137" s="27" t="s">
        <v>503</v>
      </c>
      <c r="S137" s="26">
        <f t="shared" si="9"/>
        <v>0.8558361595735926</v>
      </c>
    </row>
    <row r="138" spans="1:19" ht="15.75" x14ac:dyDescent="0.25">
      <c r="A138" s="15" t="s">
        <v>163</v>
      </c>
      <c r="B138" s="14" t="s">
        <v>169</v>
      </c>
      <c r="C138" s="14" t="s">
        <v>164</v>
      </c>
      <c r="D138" s="12">
        <v>2</v>
      </c>
      <c r="E138">
        <v>0.45</v>
      </c>
      <c r="G138" s="15" t="s">
        <v>163</v>
      </c>
      <c r="H138" s="14" t="s">
        <v>169</v>
      </c>
      <c r="I138" s="14" t="s">
        <v>164</v>
      </c>
      <c r="J138" s="12">
        <v>2</v>
      </c>
      <c r="K138" s="27" t="s">
        <v>423</v>
      </c>
      <c r="L138" s="26">
        <f t="shared" si="8"/>
        <v>0.74161984870956632</v>
      </c>
      <c r="N138" s="15" t="s">
        <v>163</v>
      </c>
      <c r="O138" s="14" t="s">
        <v>169</v>
      </c>
      <c r="P138" s="14" t="s">
        <v>164</v>
      </c>
      <c r="Q138" s="12">
        <v>2</v>
      </c>
      <c r="R138" s="27" t="s">
        <v>482</v>
      </c>
      <c r="S138" s="26">
        <f t="shared" si="9"/>
        <v>0.91739841329139338</v>
      </c>
    </row>
    <row r="139" spans="1:19" ht="15.75" x14ac:dyDescent="0.25">
      <c r="A139" s="15" t="s">
        <v>163</v>
      </c>
      <c r="B139" s="14" t="s">
        <v>169</v>
      </c>
      <c r="C139" s="14" t="s">
        <v>164</v>
      </c>
      <c r="D139" s="12">
        <v>3</v>
      </c>
      <c r="E139">
        <v>0.5</v>
      </c>
      <c r="G139" s="15" t="s">
        <v>163</v>
      </c>
      <c r="H139" s="14" t="s">
        <v>169</v>
      </c>
      <c r="I139" s="14" t="s">
        <v>164</v>
      </c>
      <c r="J139" s="12">
        <v>3</v>
      </c>
      <c r="K139" s="27" t="s">
        <v>428</v>
      </c>
      <c r="L139" s="26">
        <f t="shared" si="8"/>
        <v>0.7745966692414834</v>
      </c>
      <c r="N139" s="15" t="s">
        <v>163</v>
      </c>
      <c r="O139" s="14" t="s">
        <v>169</v>
      </c>
      <c r="P139" s="14" t="s">
        <v>164</v>
      </c>
      <c r="Q139" s="12">
        <v>3</v>
      </c>
      <c r="R139" s="27" t="s">
        <v>486</v>
      </c>
      <c r="S139" s="26">
        <f t="shared" si="9"/>
        <v>0.9351987324849641</v>
      </c>
    </row>
    <row r="140" spans="1:19" ht="15.75" x14ac:dyDescent="0.25">
      <c r="A140" s="15" t="s">
        <v>163</v>
      </c>
      <c r="B140" s="14" t="s">
        <v>169</v>
      </c>
      <c r="C140" s="14" t="s">
        <v>164</v>
      </c>
      <c r="D140" s="12">
        <v>4</v>
      </c>
      <c r="E140">
        <v>0.37</v>
      </c>
      <c r="G140" s="15" t="s">
        <v>163</v>
      </c>
      <c r="H140" s="14" t="s">
        <v>169</v>
      </c>
      <c r="I140" s="14" t="s">
        <v>164</v>
      </c>
      <c r="J140" s="12">
        <v>4</v>
      </c>
      <c r="K140" s="27" t="s">
        <v>466</v>
      </c>
      <c r="L140" s="26">
        <f t="shared" si="8"/>
        <v>0.68556546004010444</v>
      </c>
      <c r="N140" s="15" t="s">
        <v>163</v>
      </c>
      <c r="O140" s="14" t="s">
        <v>169</v>
      </c>
      <c r="P140" s="14" t="s">
        <v>164</v>
      </c>
      <c r="Q140" s="12">
        <v>4</v>
      </c>
      <c r="R140" s="27" t="s">
        <v>514</v>
      </c>
      <c r="S140" s="26">
        <f t="shared" si="9"/>
        <v>0.88632130745012805</v>
      </c>
    </row>
    <row r="141" spans="1:19" ht="15.75" x14ac:dyDescent="0.25">
      <c r="A141" s="15" t="s">
        <v>163</v>
      </c>
      <c r="B141" s="14" t="s">
        <v>169</v>
      </c>
      <c r="C141" s="14" t="s">
        <v>164</v>
      </c>
      <c r="D141" s="12">
        <v>5</v>
      </c>
      <c r="E141">
        <v>0.39</v>
      </c>
      <c r="G141" s="15" t="s">
        <v>163</v>
      </c>
      <c r="H141" s="14" t="s">
        <v>169</v>
      </c>
      <c r="I141" s="14" t="s">
        <v>164</v>
      </c>
      <c r="J141" s="12">
        <v>5</v>
      </c>
      <c r="K141" s="27" t="s">
        <v>459</v>
      </c>
      <c r="L141" s="26">
        <f t="shared" si="8"/>
        <v>0.7</v>
      </c>
      <c r="N141" s="15" t="s">
        <v>163</v>
      </c>
      <c r="O141" s="14" t="s">
        <v>169</v>
      </c>
      <c r="P141" s="14" t="s">
        <v>164</v>
      </c>
      <c r="Q141" s="12">
        <v>5</v>
      </c>
      <c r="R141" s="27" t="s">
        <v>509</v>
      </c>
      <c r="S141" s="26">
        <f t="shared" si="9"/>
        <v>0.89442719099991586</v>
      </c>
    </row>
    <row r="142" spans="1:19" ht="15.75" x14ac:dyDescent="0.25">
      <c r="A142" s="15" t="s">
        <v>160</v>
      </c>
      <c r="B142" s="14" t="s">
        <v>169</v>
      </c>
      <c r="C142" s="14" t="s">
        <v>165</v>
      </c>
      <c r="D142" s="12">
        <v>1</v>
      </c>
      <c r="E142">
        <v>0.41</v>
      </c>
      <c r="G142" s="15" t="s">
        <v>160</v>
      </c>
      <c r="H142" s="14" t="s">
        <v>169</v>
      </c>
      <c r="I142" s="14" t="s">
        <v>165</v>
      </c>
      <c r="J142" s="12">
        <v>1</v>
      </c>
      <c r="K142" s="27" t="s">
        <v>472</v>
      </c>
      <c r="L142" s="26">
        <f t="shared" si="8"/>
        <v>0.71414284285428498</v>
      </c>
      <c r="N142" s="15" t="s">
        <v>160</v>
      </c>
      <c r="O142" s="14" t="s">
        <v>169</v>
      </c>
      <c r="P142" s="14" t="s">
        <v>165</v>
      </c>
      <c r="Q142" s="12">
        <v>1</v>
      </c>
      <c r="R142" s="27" t="s">
        <v>519</v>
      </c>
      <c r="S142" s="26">
        <f t="shared" si="9"/>
        <v>0.90229864393907022</v>
      </c>
    </row>
    <row r="143" spans="1:19" ht="15.75" x14ac:dyDescent="0.25">
      <c r="A143" s="15" t="s">
        <v>160</v>
      </c>
      <c r="B143" s="14" t="s">
        <v>169</v>
      </c>
      <c r="C143" s="14" t="s">
        <v>165</v>
      </c>
      <c r="D143" s="12">
        <v>2</v>
      </c>
      <c r="E143">
        <v>0.1</v>
      </c>
      <c r="G143" s="15" t="s">
        <v>160</v>
      </c>
      <c r="H143" s="14" t="s">
        <v>169</v>
      </c>
      <c r="I143" s="14" t="s">
        <v>165</v>
      </c>
      <c r="J143" s="12">
        <v>2</v>
      </c>
      <c r="K143" s="27" t="s">
        <v>473</v>
      </c>
      <c r="L143" s="26">
        <f t="shared" si="8"/>
        <v>0.44721359549995793</v>
      </c>
      <c r="N143" s="15" t="s">
        <v>160</v>
      </c>
      <c r="O143" s="14" t="s">
        <v>169</v>
      </c>
      <c r="P143" s="14" t="s">
        <v>165</v>
      </c>
      <c r="Q143" s="12">
        <v>2</v>
      </c>
      <c r="R143" s="27" t="s">
        <v>520</v>
      </c>
      <c r="S143" s="26">
        <f t="shared" si="9"/>
        <v>0.73973886980471559</v>
      </c>
    </row>
    <row r="144" spans="1:19" ht="15.75" x14ac:dyDescent="0.25">
      <c r="A144" s="15" t="s">
        <v>160</v>
      </c>
      <c r="B144" s="14" t="s">
        <v>169</v>
      </c>
      <c r="C144" s="14" t="s">
        <v>165</v>
      </c>
      <c r="D144" s="12">
        <v>3</v>
      </c>
      <c r="E144">
        <v>0.05</v>
      </c>
      <c r="G144" s="15" t="s">
        <v>160</v>
      </c>
      <c r="H144" s="14" t="s">
        <v>169</v>
      </c>
      <c r="I144" s="14" t="s">
        <v>165</v>
      </c>
      <c r="J144" s="12">
        <v>3</v>
      </c>
      <c r="K144" s="27" t="s">
        <v>474</v>
      </c>
      <c r="L144" s="26">
        <f t="shared" si="8"/>
        <v>0.3872983346207417</v>
      </c>
      <c r="N144" s="15" t="s">
        <v>160</v>
      </c>
      <c r="O144" s="14" t="s">
        <v>169</v>
      </c>
      <c r="P144" s="14" t="s">
        <v>165</v>
      </c>
      <c r="Q144" s="12">
        <v>3</v>
      </c>
      <c r="R144" s="27" t="s">
        <v>521</v>
      </c>
      <c r="S144" s="26">
        <f t="shared" si="9"/>
        <v>0.69806757167250055</v>
      </c>
    </row>
    <row r="145" spans="1:19" ht="15.75" x14ac:dyDescent="0.25">
      <c r="A145" s="15" t="s">
        <v>160</v>
      </c>
      <c r="B145" s="14" t="s">
        <v>169</v>
      </c>
      <c r="C145" s="14" t="s">
        <v>165</v>
      </c>
      <c r="D145" s="12">
        <v>4</v>
      </c>
      <c r="E145">
        <v>0.76</v>
      </c>
      <c r="G145" s="15" t="s">
        <v>160</v>
      </c>
      <c r="H145" s="14" t="s">
        <v>169</v>
      </c>
      <c r="I145" s="14" t="s">
        <v>165</v>
      </c>
      <c r="J145" s="12">
        <v>4</v>
      </c>
      <c r="K145" s="27" t="s">
        <v>429</v>
      </c>
      <c r="L145" s="26">
        <f t="shared" si="8"/>
        <v>0.92736184954957035</v>
      </c>
      <c r="N145" s="15" t="s">
        <v>160</v>
      </c>
      <c r="O145" s="14" t="s">
        <v>169</v>
      </c>
      <c r="P145" s="14" t="s">
        <v>165</v>
      </c>
      <c r="Q145" s="12">
        <v>4</v>
      </c>
      <c r="R145" s="28">
        <v>1014</v>
      </c>
      <c r="S145" s="26">
        <f t="shared" si="9"/>
        <v>1.0135885997531595</v>
      </c>
    </row>
    <row r="146" spans="1:19" ht="15.75" x14ac:dyDescent="0.25">
      <c r="A146" s="15" t="s">
        <v>160</v>
      </c>
      <c r="B146" s="14" t="s">
        <v>169</v>
      </c>
      <c r="C146" s="14" t="s">
        <v>165</v>
      </c>
      <c r="D146" s="12">
        <v>5</v>
      </c>
      <c r="E146">
        <v>0.2</v>
      </c>
      <c r="G146" s="15" t="s">
        <v>160</v>
      </c>
      <c r="H146" s="14" t="s">
        <v>169</v>
      </c>
      <c r="I146" s="14" t="s">
        <v>165</v>
      </c>
      <c r="J146" s="12">
        <v>5</v>
      </c>
      <c r="K146" s="27" t="s">
        <v>432</v>
      </c>
      <c r="L146" s="26">
        <f t="shared" si="8"/>
        <v>0.54772255750516619</v>
      </c>
      <c r="N146" s="15" t="s">
        <v>160</v>
      </c>
      <c r="O146" s="14" t="s">
        <v>169</v>
      </c>
      <c r="P146" s="14" t="s">
        <v>165</v>
      </c>
      <c r="Q146" s="12">
        <v>5</v>
      </c>
      <c r="R146" s="27" t="s">
        <v>489</v>
      </c>
      <c r="S146" s="26">
        <f t="shared" si="9"/>
        <v>0.80481212559526349</v>
      </c>
    </row>
    <row r="147" spans="1:19" ht="15.75" x14ac:dyDescent="0.25">
      <c r="A147" s="15" t="s">
        <v>163</v>
      </c>
      <c r="B147" s="14" t="s">
        <v>169</v>
      </c>
      <c r="C147" s="14" t="s">
        <v>165</v>
      </c>
      <c r="D147" s="12">
        <v>1</v>
      </c>
      <c r="E147">
        <v>0.16</v>
      </c>
      <c r="G147" s="15" t="s">
        <v>163</v>
      </c>
      <c r="H147" s="14" t="s">
        <v>169</v>
      </c>
      <c r="I147" s="14" t="s">
        <v>165</v>
      </c>
      <c r="J147" s="12">
        <v>1</v>
      </c>
      <c r="K147" s="27" t="s">
        <v>475</v>
      </c>
      <c r="L147" s="26">
        <f t="shared" si="8"/>
        <v>0.50990195135927852</v>
      </c>
      <c r="N147" s="15" t="s">
        <v>163</v>
      </c>
      <c r="O147" s="14" t="s">
        <v>169</v>
      </c>
      <c r="P147" s="14" t="s">
        <v>165</v>
      </c>
      <c r="Q147" s="12">
        <v>1</v>
      </c>
      <c r="R147" s="27" t="s">
        <v>442</v>
      </c>
      <c r="S147" s="26">
        <f t="shared" si="9"/>
        <v>0.78096219585795479</v>
      </c>
    </row>
    <row r="148" spans="1:19" ht="15.75" x14ac:dyDescent="0.25">
      <c r="A148" s="15" t="s">
        <v>163</v>
      </c>
      <c r="B148" s="14" t="s">
        <v>169</v>
      </c>
      <c r="C148" s="14" t="s">
        <v>165</v>
      </c>
      <c r="D148" s="12">
        <v>2</v>
      </c>
      <c r="E148">
        <v>0.15</v>
      </c>
      <c r="G148" s="15" t="s">
        <v>163</v>
      </c>
      <c r="H148" s="14" t="s">
        <v>169</v>
      </c>
      <c r="I148" s="14" t="s">
        <v>165</v>
      </c>
      <c r="J148" s="12">
        <v>2</v>
      </c>
      <c r="K148" s="27" t="s">
        <v>476</v>
      </c>
      <c r="L148" s="26">
        <f t="shared" si="8"/>
        <v>0.5</v>
      </c>
      <c r="N148" s="15" t="s">
        <v>163</v>
      </c>
      <c r="O148" s="14" t="s">
        <v>169</v>
      </c>
      <c r="P148" s="14" t="s">
        <v>165</v>
      </c>
      <c r="Q148" s="12">
        <v>2</v>
      </c>
      <c r="R148" s="27" t="s">
        <v>428</v>
      </c>
      <c r="S148" s="26">
        <f t="shared" si="9"/>
        <v>0.7745966692414834</v>
      </c>
    </row>
    <row r="149" spans="1:19" ht="15.75" x14ac:dyDescent="0.25">
      <c r="A149" s="15" t="s">
        <v>163</v>
      </c>
      <c r="B149" s="14" t="s">
        <v>169</v>
      </c>
      <c r="C149" s="14" t="s">
        <v>165</v>
      </c>
      <c r="D149" s="12">
        <v>3</v>
      </c>
      <c r="E149">
        <v>0.11</v>
      </c>
      <c r="G149" s="15" t="s">
        <v>163</v>
      </c>
      <c r="H149" s="14" t="s">
        <v>169</v>
      </c>
      <c r="I149" s="14" t="s">
        <v>165</v>
      </c>
      <c r="J149" s="12">
        <v>3</v>
      </c>
      <c r="K149" s="27" t="s">
        <v>477</v>
      </c>
      <c r="L149" s="26">
        <f t="shared" si="8"/>
        <v>0.45825756949558405</v>
      </c>
      <c r="N149" s="15" t="s">
        <v>163</v>
      </c>
      <c r="O149" s="14" t="s">
        <v>169</v>
      </c>
      <c r="P149" s="14" t="s">
        <v>165</v>
      </c>
      <c r="Q149" s="12">
        <v>3</v>
      </c>
      <c r="R149" s="27" t="s">
        <v>522</v>
      </c>
      <c r="S149" s="26">
        <f t="shared" si="9"/>
        <v>0.74716635998657221</v>
      </c>
    </row>
    <row r="150" spans="1:19" ht="15.75" x14ac:dyDescent="0.25">
      <c r="A150" s="15" t="s">
        <v>163</v>
      </c>
      <c r="B150" s="14" t="s">
        <v>169</v>
      </c>
      <c r="C150" s="14" t="s">
        <v>165</v>
      </c>
      <c r="D150" s="12">
        <v>4</v>
      </c>
      <c r="E150">
        <v>0.92</v>
      </c>
      <c r="G150" s="15" t="s">
        <v>163</v>
      </c>
      <c r="H150" s="14" t="s">
        <v>169</v>
      </c>
      <c r="I150" s="14" t="s">
        <v>165</v>
      </c>
      <c r="J150" s="12">
        <v>4</v>
      </c>
      <c r="K150" s="28">
        <v>1010</v>
      </c>
      <c r="L150" s="26">
        <f t="shared" si="8"/>
        <v>1.0099504938362078</v>
      </c>
      <c r="N150" s="15" t="s">
        <v>163</v>
      </c>
      <c r="O150" s="14" t="s">
        <v>169</v>
      </c>
      <c r="P150" s="14" t="s">
        <v>165</v>
      </c>
      <c r="Q150" s="12">
        <v>4</v>
      </c>
      <c r="R150" s="28">
        <v>1054</v>
      </c>
      <c r="S150" s="26">
        <f t="shared" si="9"/>
        <v>1.0535418804377015</v>
      </c>
    </row>
    <row r="151" spans="1:19" ht="15.75" x14ac:dyDescent="0.25">
      <c r="A151" s="15" t="s">
        <v>163</v>
      </c>
      <c r="B151" s="14" t="s">
        <v>169</v>
      </c>
      <c r="C151" s="14" t="s">
        <v>165</v>
      </c>
      <c r="D151" s="12">
        <v>5</v>
      </c>
      <c r="E151">
        <v>0.46</v>
      </c>
      <c r="G151" s="15" t="s">
        <v>163</v>
      </c>
      <c r="H151" s="14" t="s">
        <v>169</v>
      </c>
      <c r="I151" s="14" t="s">
        <v>165</v>
      </c>
      <c r="J151" s="12">
        <v>5</v>
      </c>
      <c r="K151" s="27" t="s">
        <v>430</v>
      </c>
      <c r="L151" s="26">
        <f t="shared" si="8"/>
        <v>0.74833147735478833</v>
      </c>
      <c r="N151" s="15" t="s">
        <v>163</v>
      </c>
      <c r="O151" s="14" t="s">
        <v>169</v>
      </c>
      <c r="P151" s="14" t="s">
        <v>165</v>
      </c>
      <c r="Q151" s="12">
        <v>5</v>
      </c>
      <c r="R151" s="27" t="s">
        <v>487</v>
      </c>
      <c r="S151" s="26">
        <f t="shared" si="9"/>
        <v>0.92104911777537046</v>
      </c>
    </row>
    <row r="152" spans="1:19" x14ac:dyDescent="0.25">
      <c r="K152" s="29"/>
      <c r="R152" s="27"/>
    </row>
    <row r="153" spans="1:19" x14ac:dyDescent="0.25">
      <c r="R153" s="27"/>
    </row>
    <row r="154" spans="1:19" x14ac:dyDescent="0.25">
      <c r="R154" s="27"/>
    </row>
    <row r="155" spans="1:19" x14ac:dyDescent="0.25">
      <c r="R155" s="27"/>
    </row>
    <row r="156" spans="1:19" x14ac:dyDescent="0.25">
      <c r="R156" s="27"/>
    </row>
    <row r="157" spans="1:19" x14ac:dyDescent="0.25">
      <c r="R157" s="27"/>
    </row>
    <row r="158" spans="1:19" x14ac:dyDescent="0.25">
      <c r="R158" s="27"/>
    </row>
    <row r="159" spans="1:19" x14ac:dyDescent="0.25">
      <c r="R159" s="27"/>
    </row>
    <row r="160" spans="1:19" x14ac:dyDescent="0.25">
      <c r="R160" s="27"/>
    </row>
    <row r="161" spans="18:18" x14ac:dyDescent="0.25">
      <c r="R161" s="27"/>
    </row>
    <row r="162" spans="18:18" x14ac:dyDescent="0.25">
      <c r="R162" s="27"/>
    </row>
    <row r="163" spans="18:18" x14ac:dyDescent="0.25">
      <c r="R163" s="27"/>
    </row>
    <row r="164" spans="18:18" x14ac:dyDescent="0.25">
      <c r="R164" s="27"/>
    </row>
    <row r="165" spans="18:18" x14ac:dyDescent="0.25">
      <c r="R165" s="27"/>
    </row>
    <row r="166" spans="18:18" x14ac:dyDescent="0.25">
      <c r="R166" s="27"/>
    </row>
    <row r="167" spans="18:18" x14ac:dyDescent="0.25">
      <c r="R167" s="27"/>
    </row>
    <row r="168" spans="18:18" x14ac:dyDescent="0.25">
      <c r="R168" s="27"/>
    </row>
    <row r="169" spans="18:18" x14ac:dyDescent="0.25">
      <c r="R169" s="27"/>
    </row>
    <row r="170" spans="18:18" x14ac:dyDescent="0.25">
      <c r="R170" s="27"/>
    </row>
    <row r="171" spans="18:18" x14ac:dyDescent="0.25">
      <c r="R171" s="27"/>
    </row>
    <row r="172" spans="18:18" x14ac:dyDescent="0.25">
      <c r="R172" s="27"/>
    </row>
    <row r="173" spans="18:18" x14ac:dyDescent="0.25">
      <c r="R173" s="27"/>
    </row>
    <row r="174" spans="18:18" x14ac:dyDescent="0.25">
      <c r="R174" s="27"/>
    </row>
    <row r="175" spans="18:18" x14ac:dyDescent="0.25">
      <c r="R175" s="27"/>
    </row>
    <row r="176" spans="18:18" x14ac:dyDescent="0.25">
      <c r="R176" s="27"/>
    </row>
    <row r="177" spans="18:18" x14ac:dyDescent="0.25">
      <c r="R177" s="27"/>
    </row>
    <row r="178" spans="18:18" x14ac:dyDescent="0.25">
      <c r="R178" s="27"/>
    </row>
    <row r="179" spans="18:18" x14ac:dyDescent="0.25">
      <c r="R179" s="27"/>
    </row>
    <row r="180" spans="18:18" x14ac:dyDescent="0.25">
      <c r="R180" s="27"/>
    </row>
    <row r="181" spans="18:18" x14ac:dyDescent="0.25">
      <c r="R181" s="27"/>
    </row>
    <row r="182" spans="18:18" x14ac:dyDescent="0.25">
      <c r="R182" s="27"/>
    </row>
    <row r="183" spans="18:18" x14ac:dyDescent="0.25">
      <c r="R183" s="27"/>
    </row>
    <row r="184" spans="18:18" x14ac:dyDescent="0.25">
      <c r="R184" s="27"/>
    </row>
    <row r="185" spans="18:18" x14ac:dyDescent="0.25">
      <c r="R185" s="27"/>
    </row>
    <row r="186" spans="18:18" x14ac:dyDescent="0.25">
      <c r="R186" s="27"/>
    </row>
    <row r="187" spans="18:18" x14ac:dyDescent="0.25">
      <c r="R187" s="27"/>
    </row>
    <row r="188" spans="18:18" x14ac:dyDescent="0.25">
      <c r="R188" s="27"/>
    </row>
    <row r="189" spans="18:18" x14ac:dyDescent="0.25">
      <c r="R189" s="27"/>
    </row>
    <row r="190" spans="18:18" x14ac:dyDescent="0.25">
      <c r="R190" s="27"/>
    </row>
    <row r="191" spans="18:18" x14ac:dyDescent="0.25">
      <c r="R191" s="27"/>
    </row>
    <row r="192" spans="18:18" x14ac:dyDescent="0.25">
      <c r="R192" s="27"/>
    </row>
    <row r="193" spans="18:18" x14ac:dyDescent="0.25">
      <c r="R193" s="27"/>
    </row>
    <row r="194" spans="18:18" x14ac:dyDescent="0.25">
      <c r="R194" s="27"/>
    </row>
    <row r="195" spans="18:18" x14ac:dyDescent="0.25">
      <c r="R195" s="27"/>
    </row>
    <row r="196" spans="18:18" x14ac:dyDescent="0.25">
      <c r="R196" s="27"/>
    </row>
    <row r="197" spans="18:18" x14ac:dyDescent="0.25">
      <c r="R197" s="27"/>
    </row>
    <row r="198" spans="18:18" x14ac:dyDescent="0.25">
      <c r="R198" s="27"/>
    </row>
    <row r="199" spans="18:18" x14ac:dyDescent="0.25">
      <c r="R199" s="27"/>
    </row>
    <row r="200" spans="18:18" x14ac:dyDescent="0.25">
      <c r="R200" s="27"/>
    </row>
    <row r="201" spans="18:18" x14ac:dyDescent="0.25">
      <c r="R201" s="27"/>
    </row>
    <row r="202" spans="18:18" x14ac:dyDescent="0.25">
      <c r="R202" s="27"/>
    </row>
    <row r="203" spans="18:18" x14ac:dyDescent="0.25">
      <c r="R203" s="27"/>
    </row>
    <row r="204" spans="18:18" x14ac:dyDescent="0.25">
      <c r="R204" s="27"/>
    </row>
    <row r="205" spans="18:18" x14ac:dyDescent="0.25">
      <c r="R205" s="27"/>
    </row>
    <row r="206" spans="18:18" x14ac:dyDescent="0.25">
      <c r="R206" s="27"/>
    </row>
    <row r="207" spans="18:18" x14ac:dyDescent="0.25">
      <c r="R207" s="27"/>
    </row>
    <row r="208" spans="18:18" x14ac:dyDescent="0.25">
      <c r="R208" s="27"/>
    </row>
    <row r="209" spans="18:18" x14ac:dyDescent="0.25">
      <c r="R209" s="27"/>
    </row>
    <row r="210" spans="18:18" x14ac:dyDescent="0.25">
      <c r="R210" s="27"/>
    </row>
    <row r="211" spans="18:18" x14ac:dyDescent="0.25">
      <c r="R211" s="27"/>
    </row>
    <row r="212" spans="18:18" x14ac:dyDescent="0.25">
      <c r="R212" s="27"/>
    </row>
    <row r="213" spans="18:18" x14ac:dyDescent="0.25">
      <c r="R213" s="27"/>
    </row>
    <row r="214" spans="18:18" x14ac:dyDescent="0.25">
      <c r="R214" s="27"/>
    </row>
    <row r="215" spans="18:18" x14ac:dyDescent="0.25">
      <c r="R215" s="27"/>
    </row>
    <row r="216" spans="18:18" x14ac:dyDescent="0.25">
      <c r="R216" s="27"/>
    </row>
    <row r="217" spans="18:18" x14ac:dyDescent="0.25">
      <c r="R217" s="27"/>
    </row>
    <row r="218" spans="18:18" x14ac:dyDescent="0.25">
      <c r="R218" s="27"/>
    </row>
    <row r="219" spans="18:18" x14ac:dyDescent="0.25">
      <c r="R219" s="27"/>
    </row>
    <row r="220" spans="18:18" x14ac:dyDescent="0.25">
      <c r="R220" s="27"/>
    </row>
    <row r="221" spans="18:18" x14ac:dyDescent="0.25">
      <c r="R221" s="27"/>
    </row>
    <row r="222" spans="18:18" x14ac:dyDescent="0.25">
      <c r="R222" s="27"/>
    </row>
    <row r="223" spans="18:18" x14ac:dyDescent="0.25">
      <c r="R223" s="27"/>
    </row>
    <row r="224" spans="18:18" x14ac:dyDescent="0.25">
      <c r="R224" s="27"/>
    </row>
    <row r="225" spans="18:18" x14ac:dyDescent="0.25">
      <c r="R225" s="27"/>
    </row>
    <row r="226" spans="18:18" x14ac:dyDescent="0.25">
      <c r="R226" s="27"/>
    </row>
    <row r="227" spans="18:18" x14ac:dyDescent="0.25">
      <c r="R227" s="27"/>
    </row>
    <row r="228" spans="18:18" x14ac:dyDescent="0.25">
      <c r="R228" s="27"/>
    </row>
    <row r="229" spans="18:18" x14ac:dyDescent="0.25">
      <c r="R229" s="27"/>
    </row>
    <row r="230" spans="18:18" x14ac:dyDescent="0.25">
      <c r="R230" s="27"/>
    </row>
    <row r="231" spans="18:18" x14ac:dyDescent="0.25">
      <c r="R231" s="27"/>
    </row>
    <row r="232" spans="18:18" x14ac:dyDescent="0.25">
      <c r="R232" s="27"/>
    </row>
    <row r="233" spans="18:18" x14ac:dyDescent="0.25">
      <c r="R233" s="27"/>
    </row>
    <row r="234" spans="18:18" x14ac:dyDescent="0.25">
      <c r="R234" s="27"/>
    </row>
    <row r="235" spans="18:18" x14ac:dyDescent="0.25">
      <c r="R235" s="27"/>
    </row>
    <row r="236" spans="18:18" x14ac:dyDescent="0.25">
      <c r="R236" s="27"/>
    </row>
    <row r="237" spans="18:18" x14ac:dyDescent="0.25">
      <c r="R237" s="27"/>
    </row>
    <row r="238" spans="18:18" x14ac:dyDescent="0.25">
      <c r="R238" s="27"/>
    </row>
    <row r="239" spans="18:18" x14ac:dyDescent="0.25">
      <c r="R239" s="27"/>
    </row>
    <row r="240" spans="18:18" x14ac:dyDescent="0.25">
      <c r="R240" s="27"/>
    </row>
    <row r="241" spans="18:18" x14ac:dyDescent="0.25">
      <c r="R241" s="27"/>
    </row>
    <row r="242" spans="18:18" x14ac:dyDescent="0.25">
      <c r="R242" s="27"/>
    </row>
    <row r="243" spans="18:18" x14ac:dyDescent="0.25">
      <c r="R243" s="27"/>
    </row>
    <row r="244" spans="18:18" x14ac:dyDescent="0.25">
      <c r="R244" s="27"/>
    </row>
    <row r="245" spans="18:18" x14ac:dyDescent="0.25">
      <c r="R245" s="27"/>
    </row>
    <row r="246" spans="18:18" x14ac:dyDescent="0.25">
      <c r="R246" s="27"/>
    </row>
    <row r="247" spans="18:18" x14ac:dyDescent="0.25">
      <c r="R247" s="27"/>
    </row>
    <row r="248" spans="18:18" x14ac:dyDescent="0.25">
      <c r="R248" s="27"/>
    </row>
    <row r="249" spans="18:18" x14ac:dyDescent="0.25">
      <c r="R249" s="27"/>
    </row>
    <row r="250" spans="18:18" x14ac:dyDescent="0.25">
      <c r="R250" s="27"/>
    </row>
    <row r="251" spans="18:18" x14ac:dyDescent="0.25">
      <c r="R251" s="27"/>
    </row>
    <row r="252" spans="18:18" x14ac:dyDescent="0.25">
      <c r="R252" s="27"/>
    </row>
    <row r="253" spans="18:18" x14ac:dyDescent="0.25">
      <c r="R253" s="27"/>
    </row>
    <row r="254" spans="18:18" x14ac:dyDescent="0.25">
      <c r="R254" s="27"/>
    </row>
    <row r="255" spans="18:18" x14ac:dyDescent="0.25">
      <c r="R255" s="27"/>
    </row>
    <row r="256" spans="18:18" x14ac:dyDescent="0.25">
      <c r="R256" s="27"/>
    </row>
    <row r="257" spans="18:18" x14ac:dyDescent="0.25">
      <c r="R257" s="27"/>
    </row>
    <row r="258" spans="18:18" x14ac:dyDescent="0.25">
      <c r="R258" s="27"/>
    </row>
    <row r="259" spans="18:18" x14ac:dyDescent="0.25">
      <c r="R259" s="27"/>
    </row>
    <row r="260" spans="18:18" x14ac:dyDescent="0.25">
      <c r="R260" s="27"/>
    </row>
    <row r="261" spans="18:18" x14ac:dyDescent="0.25">
      <c r="R261" s="27"/>
    </row>
    <row r="262" spans="18:18" x14ac:dyDescent="0.25">
      <c r="R262" s="27"/>
    </row>
    <row r="263" spans="18:18" x14ac:dyDescent="0.25">
      <c r="R263" s="27"/>
    </row>
    <row r="264" spans="18:18" x14ac:dyDescent="0.25">
      <c r="R264" s="27"/>
    </row>
    <row r="265" spans="18:18" x14ac:dyDescent="0.25">
      <c r="R265" s="27"/>
    </row>
    <row r="266" spans="18:18" x14ac:dyDescent="0.25">
      <c r="R266" s="27"/>
    </row>
    <row r="267" spans="18:18" x14ac:dyDescent="0.25">
      <c r="R267" s="27"/>
    </row>
    <row r="268" spans="18:18" x14ac:dyDescent="0.25">
      <c r="R268" s="27"/>
    </row>
    <row r="269" spans="18:18" x14ac:dyDescent="0.25">
      <c r="R269" s="27"/>
    </row>
    <row r="270" spans="18:18" x14ac:dyDescent="0.25">
      <c r="R270" s="27"/>
    </row>
    <row r="271" spans="18:18" x14ac:dyDescent="0.25">
      <c r="R271" s="27"/>
    </row>
    <row r="272" spans="18:18" x14ac:dyDescent="0.25">
      <c r="R272" s="27"/>
    </row>
    <row r="273" spans="18:18" x14ac:dyDescent="0.25">
      <c r="R273" s="27"/>
    </row>
    <row r="274" spans="18:18" x14ac:dyDescent="0.25">
      <c r="R274" s="27"/>
    </row>
    <row r="275" spans="18:18" x14ac:dyDescent="0.25">
      <c r="R275" s="27"/>
    </row>
    <row r="276" spans="18:18" x14ac:dyDescent="0.25">
      <c r="R276" s="27"/>
    </row>
    <row r="277" spans="18:18" x14ac:dyDescent="0.25">
      <c r="R277" s="27"/>
    </row>
    <row r="278" spans="18:18" x14ac:dyDescent="0.25">
      <c r="R278" s="27"/>
    </row>
    <row r="279" spans="18:18" x14ac:dyDescent="0.25">
      <c r="R279" s="27"/>
    </row>
    <row r="280" spans="18:18" x14ac:dyDescent="0.25">
      <c r="R280" s="27"/>
    </row>
    <row r="281" spans="18:18" x14ac:dyDescent="0.25">
      <c r="R281" s="27"/>
    </row>
    <row r="282" spans="18:18" x14ac:dyDescent="0.25">
      <c r="R282" s="27"/>
    </row>
    <row r="283" spans="18:18" x14ac:dyDescent="0.25">
      <c r="R283" s="27"/>
    </row>
    <row r="284" spans="18:18" x14ac:dyDescent="0.25">
      <c r="R284" s="27"/>
    </row>
    <row r="285" spans="18:18" x14ac:dyDescent="0.25">
      <c r="R285" s="27"/>
    </row>
    <row r="286" spans="18:18" x14ac:dyDescent="0.25">
      <c r="R286" s="27"/>
    </row>
    <row r="287" spans="18:18" x14ac:dyDescent="0.25">
      <c r="R287" s="27"/>
    </row>
    <row r="288" spans="18:18" x14ac:dyDescent="0.25">
      <c r="R288" s="27"/>
    </row>
    <row r="289" spans="18:18" x14ac:dyDescent="0.25">
      <c r="R289" s="27"/>
    </row>
    <row r="290" spans="18:18" x14ac:dyDescent="0.25">
      <c r="R290" s="27"/>
    </row>
    <row r="291" spans="18:18" x14ac:dyDescent="0.25">
      <c r="R291" s="27"/>
    </row>
    <row r="292" spans="18:18" x14ac:dyDescent="0.25">
      <c r="R292" s="27"/>
    </row>
    <row r="293" spans="18:18" x14ac:dyDescent="0.25">
      <c r="R293" s="27"/>
    </row>
    <row r="294" spans="18:18" x14ac:dyDescent="0.25">
      <c r="R294" s="27"/>
    </row>
    <row r="295" spans="18:18" x14ac:dyDescent="0.25">
      <c r="R295" s="27"/>
    </row>
    <row r="296" spans="18:18" x14ac:dyDescent="0.25">
      <c r="R296" s="27"/>
    </row>
    <row r="297" spans="18:18" x14ac:dyDescent="0.25">
      <c r="R297" s="27"/>
    </row>
    <row r="298" spans="18:18" x14ac:dyDescent="0.25">
      <c r="R298" s="27"/>
    </row>
    <row r="299" spans="18:18" x14ac:dyDescent="0.25">
      <c r="R299" s="27"/>
    </row>
    <row r="300" spans="18:18" x14ac:dyDescent="0.25">
      <c r="R300" s="27"/>
    </row>
    <row r="301" spans="18:18" x14ac:dyDescent="0.25">
      <c r="R301" s="2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3"/>
  <sheetViews>
    <sheetView zoomScale="90" zoomScaleNormal="90" workbookViewId="0">
      <selection activeCell="B5" sqref="B5"/>
    </sheetView>
  </sheetViews>
  <sheetFormatPr defaultRowHeight="15" x14ac:dyDescent="0.25"/>
  <cols>
    <col min="1" max="1" width="11.42578125" bestFit="1" customWidth="1"/>
    <col min="2" max="2" width="7" bestFit="1" customWidth="1"/>
    <col min="3" max="3" width="6.85546875" bestFit="1" customWidth="1"/>
    <col min="4" max="4" width="7" bestFit="1" customWidth="1"/>
    <col min="5" max="6" width="6.85546875" bestFit="1" customWidth="1"/>
    <col min="7" max="7" width="7" bestFit="1" customWidth="1"/>
    <col min="8" max="9" width="6.85546875" bestFit="1" customWidth="1"/>
    <col min="12" max="12" width="11.42578125" bestFit="1" customWidth="1"/>
    <col min="13" max="13" width="7" bestFit="1" customWidth="1"/>
    <col min="14" max="14" width="11.42578125" bestFit="1" customWidth="1"/>
    <col min="15" max="15" width="7" bestFit="1" customWidth="1"/>
    <col min="16" max="17" width="6.85546875" bestFit="1" customWidth="1"/>
    <col min="18" max="18" width="7" bestFit="1" customWidth="1"/>
    <col min="19" max="20" width="6.85546875" bestFit="1" customWidth="1"/>
  </cols>
  <sheetData>
    <row r="1" spans="1:25" x14ac:dyDescent="0.25">
      <c r="A1" s="1"/>
    </row>
    <row r="2" spans="1:25" ht="15.75" x14ac:dyDescent="0.25">
      <c r="A2" s="2" t="s">
        <v>0</v>
      </c>
      <c r="B2" s="6" t="s">
        <v>32</v>
      </c>
      <c r="C2" s="7" t="s">
        <v>33</v>
      </c>
      <c r="D2" s="6" t="s">
        <v>34</v>
      </c>
      <c r="E2" s="6" t="s">
        <v>35</v>
      </c>
      <c r="F2" s="8" t="s">
        <v>36</v>
      </c>
      <c r="G2" s="8" t="s">
        <v>37</v>
      </c>
      <c r="H2" s="8" t="s">
        <v>38</v>
      </c>
      <c r="I2" s="8" t="s">
        <v>39</v>
      </c>
      <c r="J2" s="30" t="s">
        <v>523</v>
      </c>
      <c r="K2" s="30" t="s">
        <v>524</v>
      </c>
      <c r="L2" s="30" t="s">
        <v>525</v>
      </c>
      <c r="N2" s="22"/>
      <c r="O2" s="23">
        <v>2</v>
      </c>
      <c r="P2" s="23">
        <v>4</v>
      </c>
      <c r="Q2" s="23">
        <v>6</v>
      </c>
      <c r="R2" s="23">
        <v>8</v>
      </c>
      <c r="S2" s="24">
        <v>10</v>
      </c>
      <c r="T2" s="24">
        <v>12</v>
      </c>
      <c r="U2" s="24">
        <v>14</v>
      </c>
      <c r="V2" s="24">
        <v>16</v>
      </c>
      <c r="W2" s="24">
        <v>18</v>
      </c>
      <c r="X2" s="24">
        <v>20</v>
      </c>
      <c r="Y2" s="24">
        <v>22</v>
      </c>
    </row>
    <row r="3" spans="1:25" ht="15.75" x14ac:dyDescent="0.25">
      <c r="A3" s="3" t="s">
        <v>1</v>
      </c>
      <c r="B3" s="9" t="s">
        <v>40</v>
      </c>
      <c r="C3" s="9" t="s">
        <v>40</v>
      </c>
      <c r="D3" s="9" t="s">
        <v>40</v>
      </c>
      <c r="E3" s="9" t="s">
        <v>40</v>
      </c>
      <c r="F3" s="9" t="s">
        <v>40</v>
      </c>
      <c r="G3" s="9" t="s">
        <v>40</v>
      </c>
      <c r="H3" s="9" t="s">
        <v>40</v>
      </c>
      <c r="I3" s="9" t="s">
        <v>40</v>
      </c>
      <c r="J3" s="30" t="s">
        <v>40</v>
      </c>
      <c r="K3" s="30" t="s">
        <v>40</v>
      </c>
      <c r="L3" s="30" t="s">
        <v>40</v>
      </c>
      <c r="N3" s="22" t="s">
        <v>389</v>
      </c>
      <c r="O3" s="31">
        <v>0.22199999999999992</v>
      </c>
      <c r="P3" s="31">
        <v>0.4</v>
      </c>
      <c r="Q3" s="31">
        <v>0.66600000000000004</v>
      </c>
      <c r="R3" s="31">
        <v>0.93399999999999994</v>
      </c>
      <c r="S3" s="31">
        <v>1.1240000000000001</v>
      </c>
      <c r="T3" s="31">
        <v>1.288</v>
      </c>
      <c r="U3" s="31">
        <v>1.42</v>
      </c>
      <c r="V3" s="31">
        <v>1.6759999999999997</v>
      </c>
      <c r="W3" s="32">
        <v>1.748</v>
      </c>
      <c r="X3" s="32">
        <v>1.8359999999999999</v>
      </c>
      <c r="Y3" s="32">
        <v>2.048</v>
      </c>
    </row>
    <row r="4" spans="1:25" ht="15.75" x14ac:dyDescent="0.25">
      <c r="A4" s="2" t="s">
        <v>2</v>
      </c>
      <c r="B4">
        <v>0</v>
      </c>
      <c r="C4">
        <v>0.1100000000000001</v>
      </c>
      <c r="D4" s="19">
        <v>0.19999999999999996</v>
      </c>
      <c r="E4" s="19">
        <v>0.22999999999999998</v>
      </c>
      <c r="F4">
        <v>0.2799999999999998</v>
      </c>
      <c r="G4">
        <v>0.37999999999999989</v>
      </c>
      <c r="H4">
        <v>0.45000000000000018</v>
      </c>
      <c r="I4">
        <v>0.48</v>
      </c>
      <c r="J4">
        <v>0.40000000000000013</v>
      </c>
      <c r="K4">
        <v>0.53</v>
      </c>
      <c r="L4">
        <v>0.75000000000000022</v>
      </c>
      <c r="N4" s="22" t="s">
        <v>389</v>
      </c>
      <c r="O4" s="31">
        <v>0.22199999999999992</v>
      </c>
      <c r="P4" s="31">
        <v>0.4</v>
      </c>
      <c r="Q4" s="31">
        <v>0.66600000000000004</v>
      </c>
      <c r="R4" s="31">
        <v>0.93399999999999994</v>
      </c>
      <c r="S4" s="31">
        <v>1.1240000000000001</v>
      </c>
      <c r="T4" s="31">
        <v>1.288</v>
      </c>
      <c r="U4" s="31">
        <v>1.42</v>
      </c>
      <c r="V4" s="31">
        <v>1.6759999999999997</v>
      </c>
      <c r="W4" s="32">
        <v>1.748</v>
      </c>
      <c r="X4" s="32">
        <v>1.8359999999999999</v>
      </c>
      <c r="Y4" s="32">
        <v>2.048</v>
      </c>
    </row>
    <row r="5" spans="1:25" ht="15.75" x14ac:dyDescent="0.25">
      <c r="A5" s="2" t="s">
        <v>3</v>
      </c>
      <c r="B5">
        <v>0.41999999999999993</v>
      </c>
      <c r="C5">
        <v>0.7200000000000002</v>
      </c>
      <c r="D5" s="19">
        <v>1.06</v>
      </c>
      <c r="E5" s="19">
        <v>1.5699999999999998</v>
      </c>
      <c r="F5">
        <v>1.85</v>
      </c>
      <c r="G5">
        <v>1.94</v>
      </c>
      <c r="H5">
        <v>2.0299999999999998</v>
      </c>
      <c r="I5">
        <v>2.2600000000000002</v>
      </c>
      <c r="J5">
        <v>2.6300000000000003</v>
      </c>
      <c r="K5">
        <v>2.72</v>
      </c>
      <c r="L5">
        <v>3.22</v>
      </c>
      <c r="N5" s="22" t="s">
        <v>389</v>
      </c>
      <c r="O5" s="31">
        <v>0.22199999999999992</v>
      </c>
      <c r="P5" s="31">
        <v>0.4</v>
      </c>
      <c r="Q5" s="31">
        <v>0.66600000000000004</v>
      </c>
      <c r="R5" s="31">
        <v>0.93399999999999994</v>
      </c>
      <c r="S5" s="31">
        <v>1.1240000000000001</v>
      </c>
      <c r="T5" s="31">
        <v>1.288</v>
      </c>
      <c r="U5" s="31">
        <v>1.42</v>
      </c>
      <c r="V5" s="31">
        <v>1.6759999999999997</v>
      </c>
      <c r="W5" s="32">
        <v>1.748</v>
      </c>
      <c r="X5" s="32">
        <v>1.8359999999999999</v>
      </c>
      <c r="Y5" s="32">
        <v>2.048</v>
      </c>
    </row>
    <row r="6" spans="1:25" ht="15.75" x14ac:dyDescent="0.25">
      <c r="A6" s="2" t="s">
        <v>4</v>
      </c>
      <c r="B6">
        <v>0.22999999999999998</v>
      </c>
      <c r="C6">
        <v>0.5</v>
      </c>
      <c r="D6" s="19">
        <v>0.74</v>
      </c>
      <c r="E6" s="19">
        <v>0.95000000000000018</v>
      </c>
      <c r="F6">
        <v>1</v>
      </c>
      <c r="G6">
        <v>1.31</v>
      </c>
      <c r="H6">
        <v>1.4300000000000002</v>
      </c>
      <c r="I6">
        <v>2.36</v>
      </c>
      <c r="J6">
        <v>2.91</v>
      </c>
      <c r="K6">
        <v>2.99</v>
      </c>
      <c r="L6">
        <v>3.0999999999999996</v>
      </c>
      <c r="N6" s="22" t="s">
        <v>389</v>
      </c>
      <c r="O6" s="31">
        <v>0.22199999999999992</v>
      </c>
      <c r="P6" s="31">
        <v>0.4</v>
      </c>
      <c r="Q6" s="31">
        <v>0.66600000000000004</v>
      </c>
      <c r="R6" s="31">
        <v>0.93399999999999994</v>
      </c>
      <c r="S6" s="31">
        <v>1.1240000000000001</v>
      </c>
      <c r="T6" s="31">
        <v>1.288</v>
      </c>
      <c r="U6" s="31">
        <v>1.42</v>
      </c>
      <c r="V6" s="31">
        <v>1.6759999999999997</v>
      </c>
      <c r="W6" s="32">
        <v>1.748</v>
      </c>
      <c r="X6" s="32">
        <v>1.8359999999999999</v>
      </c>
      <c r="Y6" s="32">
        <v>2.048</v>
      </c>
    </row>
    <row r="7" spans="1:25" ht="15.75" x14ac:dyDescent="0.25">
      <c r="A7" s="2" t="s">
        <v>5</v>
      </c>
      <c r="B7">
        <v>0.20999999999999996</v>
      </c>
      <c r="C7">
        <v>0.28999999999999981</v>
      </c>
      <c r="D7" s="19">
        <v>0.63000000000000012</v>
      </c>
      <c r="E7" s="19">
        <v>1.0199999999999998</v>
      </c>
      <c r="F7">
        <v>1.05</v>
      </c>
      <c r="G7">
        <v>1.24</v>
      </c>
      <c r="H7">
        <v>1.3099999999999998</v>
      </c>
      <c r="I7">
        <v>1.34</v>
      </c>
      <c r="J7">
        <v>1.2</v>
      </c>
      <c r="K7">
        <v>1.2</v>
      </c>
      <c r="L7">
        <v>1.22</v>
      </c>
      <c r="N7" s="22" t="s">
        <v>389</v>
      </c>
      <c r="O7" s="31">
        <v>0.22199999999999992</v>
      </c>
      <c r="P7" s="31">
        <v>0.4</v>
      </c>
      <c r="Q7" s="31">
        <v>0.66600000000000004</v>
      </c>
      <c r="R7" s="31">
        <v>0.93399999999999994</v>
      </c>
      <c r="S7" s="31">
        <v>1.1240000000000001</v>
      </c>
      <c r="T7" s="31">
        <v>1.288</v>
      </c>
      <c r="U7" s="31">
        <v>1.42</v>
      </c>
      <c r="V7" s="31">
        <v>1.6759999999999997</v>
      </c>
      <c r="W7" s="32">
        <v>1.748</v>
      </c>
      <c r="X7" s="32">
        <v>1.8359999999999999</v>
      </c>
      <c r="Y7" s="32">
        <v>2.048</v>
      </c>
    </row>
    <row r="8" spans="1:25" ht="15.75" x14ac:dyDescent="0.25">
      <c r="A8" s="2" t="s">
        <v>6</v>
      </c>
      <c r="B8">
        <v>0.24999999999999978</v>
      </c>
      <c r="C8">
        <v>0.38000000000000012</v>
      </c>
      <c r="D8" s="19">
        <v>0.7</v>
      </c>
      <c r="E8" s="19">
        <v>0.90000000000000013</v>
      </c>
      <c r="F8">
        <v>1.4400000000000002</v>
      </c>
      <c r="G8">
        <v>1.57</v>
      </c>
      <c r="H8">
        <v>1.8800000000000001</v>
      </c>
      <c r="I8">
        <v>1.9400000000000002</v>
      </c>
      <c r="J8">
        <v>1.5999999999999999</v>
      </c>
      <c r="K8">
        <v>1.74</v>
      </c>
      <c r="L8">
        <v>1.95</v>
      </c>
      <c r="N8" s="22" t="s">
        <v>389</v>
      </c>
      <c r="O8" s="31">
        <v>0.22199999999999992</v>
      </c>
      <c r="P8" s="31">
        <v>0.4</v>
      </c>
      <c r="Q8" s="31">
        <v>0.66600000000000004</v>
      </c>
      <c r="R8" s="31">
        <v>0.93399999999999994</v>
      </c>
      <c r="S8" s="31">
        <v>1.1240000000000001</v>
      </c>
      <c r="T8" s="31">
        <v>1.288</v>
      </c>
      <c r="U8" s="31">
        <v>1.42</v>
      </c>
      <c r="V8" s="31">
        <v>1.6759999999999997</v>
      </c>
      <c r="W8" s="32">
        <v>1.748</v>
      </c>
      <c r="X8" s="32">
        <v>1.8359999999999999</v>
      </c>
      <c r="Y8" s="32">
        <v>2.048</v>
      </c>
    </row>
    <row r="9" spans="1:25" ht="15.75" x14ac:dyDescent="0.25">
      <c r="B9" s="20">
        <f>AVERAGE(B4:B8)</f>
        <v>0.22199999999999992</v>
      </c>
      <c r="C9" s="20">
        <f t="shared" ref="C9:L9" si="0">AVERAGE(C4:C8)</f>
        <v>0.4</v>
      </c>
      <c r="D9" s="20">
        <f t="shared" si="0"/>
        <v>0.66600000000000004</v>
      </c>
      <c r="E9" s="20">
        <f t="shared" si="0"/>
        <v>0.93399999999999994</v>
      </c>
      <c r="F9" s="20">
        <f t="shared" si="0"/>
        <v>1.1240000000000001</v>
      </c>
      <c r="G9" s="20">
        <f t="shared" si="0"/>
        <v>1.288</v>
      </c>
      <c r="H9" s="20">
        <f t="shared" si="0"/>
        <v>1.42</v>
      </c>
      <c r="I9" s="20">
        <f t="shared" si="0"/>
        <v>1.6759999999999997</v>
      </c>
      <c r="J9" s="20">
        <f t="shared" si="0"/>
        <v>1.748</v>
      </c>
      <c r="K9" s="20">
        <f t="shared" si="0"/>
        <v>1.8359999999999999</v>
      </c>
      <c r="L9" s="20">
        <f t="shared" si="0"/>
        <v>2.048</v>
      </c>
      <c r="N9" s="22" t="s">
        <v>389</v>
      </c>
      <c r="O9" s="31">
        <v>0.22199999999999992</v>
      </c>
      <c r="P9" s="31">
        <v>0.4</v>
      </c>
      <c r="Q9" s="31">
        <v>0.66600000000000004</v>
      </c>
      <c r="R9" s="31">
        <v>0.93399999999999994</v>
      </c>
      <c r="S9" s="31">
        <v>1.1240000000000001</v>
      </c>
      <c r="T9" s="31">
        <v>1.288</v>
      </c>
      <c r="U9" s="31">
        <v>1.42</v>
      </c>
      <c r="V9" s="31">
        <v>1.6759999999999997</v>
      </c>
      <c r="W9" s="32">
        <v>1.748</v>
      </c>
      <c r="X9" s="32">
        <v>1.8359999999999999</v>
      </c>
      <c r="Y9" s="32">
        <v>2.048</v>
      </c>
    </row>
    <row r="10" spans="1:25" ht="15.75" x14ac:dyDescent="0.25">
      <c r="A10" s="2" t="s">
        <v>7</v>
      </c>
      <c r="B10">
        <v>0.30000000000000004</v>
      </c>
      <c r="C10">
        <v>0.57000000000000006</v>
      </c>
      <c r="D10" s="19">
        <v>1.5</v>
      </c>
      <c r="E10" s="19">
        <v>1.7999999999999998</v>
      </c>
      <c r="F10">
        <v>2.7600000000000002</v>
      </c>
      <c r="G10">
        <v>3.15</v>
      </c>
      <c r="H10">
        <v>3.3</v>
      </c>
      <c r="I10">
        <v>3.9</v>
      </c>
      <c r="J10">
        <v>4.0999999999999996</v>
      </c>
      <c r="K10">
        <v>4.1300000000000008</v>
      </c>
      <c r="L10">
        <v>4.1500000000000004</v>
      </c>
      <c r="N10" s="22" t="s">
        <v>389</v>
      </c>
      <c r="O10" s="31">
        <v>0.22199999999999992</v>
      </c>
      <c r="P10" s="31">
        <v>0.4</v>
      </c>
      <c r="Q10" s="31">
        <v>0.66600000000000004</v>
      </c>
      <c r="R10" s="31">
        <v>0.93399999999999994</v>
      </c>
      <c r="S10" s="31">
        <v>1.1240000000000001</v>
      </c>
      <c r="T10" s="31">
        <v>1.288</v>
      </c>
      <c r="U10" s="31">
        <v>1.42</v>
      </c>
      <c r="V10" s="31">
        <v>1.6759999999999997</v>
      </c>
      <c r="W10" s="32">
        <v>1.748</v>
      </c>
      <c r="X10" s="32">
        <v>1.8359999999999999</v>
      </c>
      <c r="Y10" s="32">
        <v>2.048</v>
      </c>
    </row>
    <row r="11" spans="1:25" ht="15.75" x14ac:dyDescent="0.25">
      <c r="A11" s="2" t="s">
        <v>8</v>
      </c>
      <c r="B11">
        <v>0.66999999999999971</v>
      </c>
      <c r="C11">
        <v>0.82999999999999985</v>
      </c>
      <c r="D11" s="19">
        <v>1.0399999999999998</v>
      </c>
      <c r="E11" s="19">
        <v>1.1100000000000001</v>
      </c>
      <c r="F11">
        <v>1.1399999999999999</v>
      </c>
      <c r="G11">
        <v>1.1599999999999999</v>
      </c>
      <c r="H11">
        <v>1.39</v>
      </c>
      <c r="I11">
        <v>1.5599999999999998</v>
      </c>
      <c r="J11">
        <v>1.5599999999999998</v>
      </c>
      <c r="K11">
        <v>1.61</v>
      </c>
      <c r="L11">
        <v>1.7299999999999998</v>
      </c>
      <c r="N11" s="22" t="s">
        <v>389</v>
      </c>
      <c r="O11" s="31">
        <v>0.22199999999999992</v>
      </c>
      <c r="P11" s="31">
        <v>0.4</v>
      </c>
      <c r="Q11" s="31">
        <v>0.66600000000000004</v>
      </c>
      <c r="R11" s="31">
        <v>0.93399999999999994</v>
      </c>
      <c r="S11" s="31">
        <v>1.1240000000000001</v>
      </c>
      <c r="T11" s="31">
        <v>1.288</v>
      </c>
      <c r="U11" s="31">
        <v>1.42</v>
      </c>
      <c r="V11" s="31">
        <v>1.6759999999999997</v>
      </c>
      <c r="W11" s="32">
        <v>1.748</v>
      </c>
      <c r="X11" s="32">
        <v>1.8359999999999999</v>
      </c>
      <c r="Y11" s="32">
        <v>2.048</v>
      </c>
    </row>
    <row r="12" spans="1:25" ht="15.75" x14ac:dyDescent="0.25">
      <c r="A12" s="2" t="s">
        <v>9</v>
      </c>
      <c r="B12">
        <v>9.9999999999999867E-2</v>
      </c>
      <c r="C12">
        <v>0.22999999999999998</v>
      </c>
      <c r="D12" s="19">
        <v>0.37999999999999989</v>
      </c>
      <c r="E12" s="19">
        <v>0.79999999999999982</v>
      </c>
      <c r="F12">
        <v>1.02</v>
      </c>
      <c r="G12">
        <v>1.25</v>
      </c>
      <c r="H12">
        <v>1.9</v>
      </c>
      <c r="I12">
        <v>2.4</v>
      </c>
      <c r="J12">
        <v>2.46</v>
      </c>
      <c r="K12">
        <v>2.82</v>
      </c>
      <c r="L12">
        <v>3.53</v>
      </c>
      <c r="N12" s="22" t="s">
        <v>389</v>
      </c>
      <c r="O12" s="31">
        <v>0.22199999999999992</v>
      </c>
      <c r="P12" s="31">
        <v>0.4</v>
      </c>
      <c r="Q12" s="31">
        <v>0.66600000000000004</v>
      </c>
      <c r="R12" s="31">
        <v>0.93399999999999994</v>
      </c>
      <c r="S12" s="31">
        <v>1.1240000000000001</v>
      </c>
      <c r="T12" s="31">
        <v>1.288</v>
      </c>
      <c r="U12" s="31">
        <v>1.42</v>
      </c>
      <c r="V12" s="31">
        <v>1.6759999999999997</v>
      </c>
      <c r="W12" s="32">
        <v>1.748</v>
      </c>
      <c r="X12" s="32">
        <v>1.8359999999999999</v>
      </c>
      <c r="Y12" s="32">
        <v>2.048</v>
      </c>
    </row>
    <row r="13" spans="1:25" ht="15.75" x14ac:dyDescent="0.25">
      <c r="A13" s="2" t="s">
        <v>10</v>
      </c>
      <c r="B13">
        <v>0.18000000000000016</v>
      </c>
      <c r="C13">
        <v>0.29000000000000004</v>
      </c>
      <c r="D13" s="19">
        <v>0.31000000000000005</v>
      </c>
      <c r="E13" s="19">
        <v>0.60999999999999988</v>
      </c>
      <c r="F13">
        <v>0.87000000000000011</v>
      </c>
      <c r="G13">
        <v>0.89999999999999991</v>
      </c>
      <c r="H13">
        <v>0.91999999999999993</v>
      </c>
      <c r="I13">
        <v>1.2800000000000002</v>
      </c>
      <c r="J13">
        <v>1.29</v>
      </c>
      <c r="K13">
        <v>1.31</v>
      </c>
      <c r="L13">
        <v>1.31</v>
      </c>
      <c r="N13" s="22" t="s">
        <v>389</v>
      </c>
      <c r="O13" s="31">
        <v>0.22199999999999992</v>
      </c>
      <c r="P13" s="31">
        <v>0.4</v>
      </c>
      <c r="Q13" s="31">
        <v>0.66600000000000004</v>
      </c>
      <c r="R13" s="31">
        <v>0.93399999999999994</v>
      </c>
      <c r="S13" s="31">
        <v>1.1240000000000001</v>
      </c>
      <c r="T13" s="31">
        <v>1.288</v>
      </c>
      <c r="U13" s="31">
        <v>1.42</v>
      </c>
      <c r="V13" s="31">
        <v>1.6759999999999997</v>
      </c>
      <c r="W13" s="32">
        <v>1.748</v>
      </c>
      <c r="X13" s="32">
        <v>1.8359999999999999</v>
      </c>
      <c r="Y13" s="32">
        <v>2.048</v>
      </c>
    </row>
    <row r="14" spans="1:25" ht="15.75" x14ac:dyDescent="0.25">
      <c r="A14" s="2" t="s">
        <v>11</v>
      </c>
      <c r="B14">
        <v>0.18999999999999995</v>
      </c>
      <c r="C14">
        <v>0.76</v>
      </c>
      <c r="D14" s="19">
        <v>1.0999999999999999</v>
      </c>
      <c r="E14" s="19">
        <v>1.2100000000000002</v>
      </c>
      <c r="F14">
        <v>1.74</v>
      </c>
      <c r="G14">
        <v>1.84</v>
      </c>
      <c r="H14">
        <v>1.94</v>
      </c>
      <c r="I14">
        <v>2.04</v>
      </c>
      <c r="J14">
        <v>2.1900000000000004</v>
      </c>
      <c r="K14">
        <v>2.2599999999999998</v>
      </c>
      <c r="L14">
        <v>2.3899999999999997</v>
      </c>
      <c r="N14" s="22" t="s">
        <v>389</v>
      </c>
      <c r="O14" s="31">
        <v>0.22199999999999992</v>
      </c>
      <c r="P14" s="31">
        <v>0.4</v>
      </c>
      <c r="Q14" s="31">
        <v>0.66600000000000004</v>
      </c>
      <c r="R14" s="31">
        <v>0.93399999999999994</v>
      </c>
      <c r="S14" s="31">
        <v>1.1240000000000001</v>
      </c>
      <c r="T14" s="31">
        <v>1.288</v>
      </c>
      <c r="U14" s="31">
        <v>1.42</v>
      </c>
      <c r="V14" s="31">
        <v>1.6759999999999997</v>
      </c>
      <c r="W14" s="32">
        <v>1.748</v>
      </c>
      <c r="X14" s="32">
        <v>1.8359999999999999</v>
      </c>
      <c r="Y14" s="32">
        <v>2.048</v>
      </c>
    </row>
    <row r="15" spans="1:25" ht="15.75" x14ac:dyDescent="0.25">
      <c r="B15" s="20">
        <f>AVERAGE(B10:B14)</f>
        <v>0.28799999999999992</v>
      </c>
      <c r="C15" s="20">
        <f t="shared" ref="C15:L15" si="1">AVERAGE(C10:C14)</f>
        <v>0.53599999999999992</v>
      </c>
      <c r="D15" s="20">
        <f t="shared" si="1"/>
        <v>0.86599999999999999</v>
      </c>
      <c r="E15" s="20">
        <f t="shared" si="1"/>
        <v>1.1060000000000001</v>
      </c>
      <c r="F15" s="20">
        <f t="shared" si="1"/>
        <v>1.506</v>
      </c>
      <c r="G15" s="20">
        <f t="shared" si="1"/>
        <v>1.6599999999999997</v>
      </c>
      <c r="H15" s="20">
        <f t="shared" si="1"/>
        <v>1.89</v>
      </c>
      <c r="I15" s="20">
        <f t="shared" si="1"/>
        <v>2.2359999999999998</v>
      </c>
      <c r="J15" s="20">
        <f t="shared" si="1"/>
        <v>2.3200000000000003</v>
      </c>
      <c r="K15" s="20">
        <f t="shared" si="1"/>
        <v>2.4260000000000002</v>
      </c>
      <c r="L15" s="20">
        <f t="shared" si="1"/>
        <v>2.6219999999999999</v>
      </c>
      <c r="N15" s="22" t="s">
        <v>389</v>
      </c>
      <c r="O15" s="31">
        <v>0.22199999999999992</v>
      </c>
      <c r="P15" s="31">
        <v>0.4</v>
      </c>
      <c r="Q15" s="31">
        <v>0.66600000000000004</v>
      </c>
      <c r="R15" s="31">
        <v>0.93399999999999994</v>
      </c>
      <c r="S15" s="31">
        <v>1.1240000000000001</v>
      </c>
      <c r="T15" s="31">
        <v>1.288</v>
      </c>
      <c r="U15" s="31">
        <v>1.42</v>
      </c>
      <c r="V15" s="31">
        <v>1.6759999999999997</v>
      </c>
      <c r="W15" s="32">
        <v>1.748</v>
      </c>
      <c r="X15" s="32">
        <v>1.8359999999999999</v>
      </c>
      <c r="Y15" s="32">
        <v>2.048</v>
      </c>
    </row>
    <row r="16" spans="1:25" ht="15.75" x14ac:dyDescent="0.25">
      <c r="A16" s="2" t="s">
        <v>12</v>
      </c>
      <c r="B16">
        <v>2.0000000000000018E-2</v>
      </c>
      <c r="C16">
        <v>7.0000000000000062E-2</v>
      </c>
      <c r="D16" s="19">
        <v>7.9999999999999849E-2</v>
      </c>
      <c r="E16" s="19">
        <v>9.000000000000008E-2</v>
      </c>
      <c r="F16">
        <v>0.1399999999999999</v>
      </c>
      <c r="G16">
        <v>0.15000000000000013</v>
      </c>
      <c r="H16">
        <v>0.15000000000000013</v>
      </c>
      <c r="I16">
        <v>0.17000000000000015</v>
      </c>
      <c r="J16">
        <v>0.17000000000000015</v>
      </c>
      <c r="K16">
        <v>0.17000000000000015</v>
      </c>
      <c r="L16">
        <v>0.17000000000000015</v>
      </c>
      <c r="N16" s="22" t="s">
        <v>389</v>
      </c>
      <c r="O16" s="31">
        <v>0.22199999999999992</v>
      </c>
      <c r="P16" s="31">
        <v>0.4</v>
      </c>
      <c r="Q16" s="31">
        <v>0.66600000000000004</v>
      </c>
      <c r="R16" s="31">
        <v>0.93399999999999994</v>
      </c>
      <c r="S16" s="31">
        <v>1.1240000000000001</v>
      </c>
      <c r="T16" s="31">
        <v>1.288</v>
      </c>
      <c r="U16" s="31">
        <v>1.42</v>
      </c>
      <c r="V16" s="31">
        <v>1.6759999999999997</v>
      </c>
      <c r="W16" s="32">
        <v>1.748</v>
      </c>
      <c r="X16" s="32">
        <v>1.8359999999999999</v>
      </c>
      <c r="Y16" s="32">
        <v>2.048</v>
      </c>
    </row>
    <row r="17" spans="1:25" ht="15.75" x14ac:dyDescent="0.25">
      <c r="A17" s="2" t="s">
        <v>13</v>
      </c>
      <c r="B17">
        <v>1.0000000000000009E-2</v>
      </c>
      <c r="C17">
        <v>2.0000000000000018E-2</v>
      </c>
      <c r="D17" s="19">
        <v>3.0000000000000027E-2</v>
      </c>
      <c r="E17" s="19">
        <v>4.0000000000000036E-2</v>
      </c>
      <c r="F17">
        <v>0.45999999999999996</v>
      </c>
      <c r="G17">
        <v>0.5</v>
      </c>
      <c r="H17">
        <v>0.50999999999999979</v>
      </c>
      <c r="I17">
        <v>0.54999999999999982</v>
      </c>
      <c r="J17">
        <v>0.56000000000000005</v>
      </c>
      <c r="K17">
        <v>0.56000000000000005</v>
      </c>
      <c r="L17">
        <v>0.56000000000000005</v>
      </c>
      <c r="N17" s="22" t="s">
        <v>389</v>
      </c>
      <c r="O17" s="31">
        <v>0.22199999999999992</v>
      </c>
      <c r="P17" s="31">
        <v>0.4</v>
      </c>
      <c r="Q17" s="31">
        <v>0.66600000000000004</v>
      </c>
      <c r="R17" s="31">
        <v>0.93399999999999994</v>
      </c>
      <c r="S17" s="31">
        <v>1.1240000000000001</v>
      </c>
      <c r="T17" s="31">
        <v>1.288</v>
      </c>
      <c r="U17" s="31">
        <v>1.42</v>
      </c>
      <c r="V17" s="31">
        <v>1.6759999999999997</v>
      </c>
      <c r="W17" s="32">
        <v>1.748</v>
      </c>
      <c r="X17" s="32">
        <v>1.8359999999999999</v>
      </c>
      <c r="Y17" s="32">
        <v>2.048</v>
      </c>
    </row>
    <row r="18" spans="1:25" ht="15.75" x14ac:dyDescent="0.25">
      <c r="A18" s="2" t="s">
        <v>14</v>
      </c>
      <c r="B18">
        <v>1.0000000000000009E-2</v>
      </c>
      <c r="C18">
        <v>9.000000000000008E-2</v>
      </c>
      <c r="D18" s="19">
        <v>0.14999999999999991</v>
      </c>
      <c r="E18" s="19">
        <v>0.28999999999999981</v>
      </c>
      <c r="F18">
        <v>0.34999999999999987</v>
      </c>
      <c r="G18">
        <v>0.40999999999999992</v>
      </c>
      <c r="H18">
        <v>0.26</v>
      </c>
      <c r="I18">
        <v>0.28000000000000003</v>
      </c>
      <c r="J18">
        <v>0.28000000000000003</v>
      </c>
      <c r="K18">
        <v>0.28000000000000003</v>
      </c>
      <c r="L18">
        <v>0.30999999999999983</v>
      </c>
      <c r="N18" s="22" t="s">
        <v>389</v>
      </c>
      <c r="O18" s="31">
        <v>0.22199999999999992</v>
      </c>
      <c r="P18" s="31">
        <v>0.4</v>
      </c>
      <c r="Q18" s="31">
        <v>0.66600000000000004</v>
      </c>
      <c r="R18" s="31">
        <v>0.93399999999999994</v>
      </c>
      <c r="S18" s="31">
        <v>1.1240000000000001</v>
      </c>
      <c r="T18" s="31">
        <v>1.288</v>
      </c>
      <c r="U18" s="31">
        <v>1.42</v>
      </c>
      <c r="V18" s="31">
        <v>1.6759999999999997</v>
      </c>
      <c r="W18" s="32">
        <v>1.748</v>
      </c>
      <c r="X18" s="32">
        <v>1.8359999999999999</v>
      </c>
      <c r="Y18" s="32">
        <v>2.048</v>
      </c>
    </row>
    <row r="19" spans="1:25" ht="15.75" x14ac:dyDescent="0.25">
      <c r="A19" s="2" t="s">
        <v>15</v>
      </c>
      <c r="B19">
        <v>9.9999999999999867E-2</v>
      </c>
      <c r="C19">
        <v>0.14999999999999991</v>
      </c>
      <c r="D19" s="19">
        <v>0.18999999999999995</v>
      </c>
      <c r="E19" s="19">
        <v>0.19999999999999996</v>
      </c>
      <c r="F19">
        <v>0.22999999999999998</v>
      </c>
      <c r="G19">
        <v>0.28999999999999981</v>
      </c>
      <c r="H19">
        <v>0.31999999999999984</v>
      </c>
      <c r="I19">
        <v>0.44999999999999973</v>
      </c>
      <c r="J19">
        <v>0.54999999999999982</v>
      </c>
      <c r="K19">
        <v>0.58999999999999986</v>
      </c>
      <c r="L19">
        <v>0.58999999999999986</v>
      </c>
      <c r="N19" s="22" t="s">
        <v>389</v>
      </c>
      <c r="O19" s="31">
        <v>0.22199999999999992</v>
      </c>
      <c r="P19" s="31">
        <v>0.4</v>
      </c>
      <c r="Q19" s="31">
        <v>0.66600000000000004</v>
      </c>
      <c r="R19" s="31">
        <v>0.93399999999999994</v>
      </c>
      <c r="S19" s="31">
        <v>1.1240000000000001</v>
      </c>
      <c r="T19" s="31">
        <v>1.288</v>
      </c>
      <c r="U19" s="31">
        <v>1.42</v>
      </c>
      <c r="V19" s="31">
        <v>1.6759999999999997</v>
      </c>
      <c r="W19" s="32">
        <v>1.748</v>
      </c>
      <c r="X19" s="32">
        <v>1.8359999999999999</v>
      </c>
      <c r="Y19" s="32">
        <v>2.048</v>
      </c>
    </row>
    <row r="20" spans="1:25" ht="15.75" x14ac:dyDescent="0.25">
      <c r="A20" s="2" t="s">
        <v>16</v>
      </c>
      <c r="B20">
        <v>8.0000000000000071E-2</v>
      </c>
      <c r="C20">
        <v>0.14999999999999991</v>
      </c>
      <c r="D20" s="19">
        <v>0.18999999999999995</v>
      </c>
      <c r="E20" s="19">
        <v>0.22999999999999998</v>
      </c>
      <c r="F20">
        <v>0.22999999999999998</v>
      </c>
      <c r="G20">
        <v>0.2799999999999998</v>
      </c>
      <c r="H20">
        <v>0.33999999999999986</v>
      </c>
      <c r="I20">
        <v>0.35999999999999988</v>
      </c>
      <c r="J20">
        <v>0.29999999999999982</v>
      </c>
      <c r="K20">
        <v>0.29999999999999982</v>
      </c>
      <c r="L20">
        <v>0.31999999999999984</v>
      </c>
      <c r="N20" s="22" t="s">
        <v>389</v>
      </c>
      <c r="O20" s="31">
        <v>0.22199999999999992</v>
      </c>
      <c r="P20" s="31">
        <v>0.4</v>
      </c>
      <c r="Q20" s="31">
        <v>0.66600000000000004</v>
      </c>
      <c r="R20" s="31">
        <v>0.93399999999999994</v>
      </c>
      <c r="S20" s="31">
        <v>1.1240000000000001</v>
      </c>
      <c r="T20" s="31">
        <v>1.288</v>
      </c>
      <c r="U20" s="31">
        <v>1.42</v>
      </c>
      <c r="V20" s="31">
        <v>1.6759999999999997</v>
      </c>
      <c r="W20" s="32">
        <v>1.748</v>
      </c>
      <c r="X20" s="32">
        <v>1.8359999999999999</v>
      </c>
      <c r="Y20" s="32">
        <v>2.048</v>
      </c>
    </row>
    <row r="21" spans="1:25" ht="15.75" x14ac:dyDescent="0.25">
      <c r="B21" s="20">
        <f>AVERAGE(B16:B20)</f>
        <v>4.3999999999999997E-2</v>
      </c>
      <c r="C21" s="20">
        <f t="shared" ref="C21:L21" si="2">AVERAGE(C16:C20)</f>
        <v>9.6000000000000002E-2</v>
      </c>
      <c r="D21" s="20">
        <f t="shared" si="2"/>
        <v>0.12799999999999995</v>
      </c>
      <c r="E21" s="20">
        <f t="shared" si="2"/>
        <v>0.16999999999999998</v>
      </c>
      <c r="F21" s="20">
        <f t="shared" si="2"/>
        <v>0.28199999999999992</v>
      </c>
      <c r="G21" s="20">
        <f t="shared" si="2"/>
        <v>0.32599999999999996</v>
      </c>
      <c r="H21" s="20">
        <f t="shared" si="2"/>
        <v>0.31599999999999995</v>
      </c>
      <c r="I21" s="20">
        <f t="shared" si="2"/>
        <v>0.36199999999999993</v>
      </c>
      <c r="J21" s="20">
        <f t="shared" si="2"/>
        <v>0.372</v>
      </c>
      <c r="K21" s="20">
        <f t="shared" si="2"/>
        <v>0.38</v>
      </c>
      <c r="L21" s="20">
        <f t="shared" si="2"/>
        <v>0.38999999999999996</v>
      </c>
      <c r="N21" s="22" t="s">
        <v>389</v>
      </c>
      <c r="O21" s="31">
        <v>0.22199999999999992</v>
      </c>
      <c r="P21" s="31">
        <v>0.4</v>
      </c>
      <c r="Q21" s="31">
        <v>0.66600000000000004</v>
      </c>
      <c r="R21" s="31">
        <v>0.93399999999999994</v>
      </c>
      <c r="S21" s="31">
        <v>1.1240000000000001</v>
      </c>
      <c r="T21" s="31">
        <v>1.288</v>
      </c>
      <c r="U21" s="31">
        <v>1.42</v>
      </c>
      <c r="V21" s="31">
        <v>1.6759999999999997</v>
      </c>
      <c r="W21" s="32">
        <v>1.748</v>
      </c>
      <c r="X21" s="32">
        <v>1.8359999999999999</v>
      </c>
      <c r="Y21" s="32">
        <v>2.048</v>
      </c>
    </row>
    <row r="22" spans="1:25" ht="15.75" x14ac:dyDescent="0.25">
      <c r="A22" s="4" t="s">
        <v>17</v>
      </c>
      <c r="B22">
        <v>0.37000000000000011</v>
      </c>
      <c r="C22">
        <v>0.48</v>
      </c>
      <c r="D22" s="19">
        <v>0.64000000000000012</v>
      </c>
      <c r="E22" s="19">
        <v>0.68000000000000016</v>
      </c>
      <c r="F22">
        <v>0.7</v>
      </c>
      <c r="G22">
        <v>0.76</v>
      </c>
      <c r="H22">
        <v>0.79</v>
      </c>
      <c r="I22">
        <v>0.85999999999999988</v>
      </c>
      <c r="J22">
        <v>0.89000000000000012</v>
      </c>
      <c r="K22">
        <v>0.89000000000000012</v>
      </c>
      <c r="L22">
        <v>0.89999999999999991</v>
      </c>
      <c r="N22" s="22" t="s">
        <v>389</v>
      </c>
      <c r="O22" s="31">
        <v>0.22199999999999992</v>
      </c>
      <c r="P22" s="31">
        <v>0.4</v>
      </c>
      <c r="Q22" s="31">
        <v>0.66600000000000004</v>
      </c>
      <c r="R22" s="31">
        <v>0.93399999999999994</v>
      </c>
      <c r="S22" s="31">
        <v>1.1240000000000001</v>
      </c>
      <c r="T22" s="31">
        <v>1.288</v>
      </c>
      <c r="U22" s="31">
        <v>1.42</v>
      </c>
      <c r="V22" s="31">
        <v>1.6759999999999997</v>
      </c>
      <c r="W22" s="32">
        <v>1.748</v>
      </c>
      <c r="X22" s="32">
        <v>1.8359999999999999</v>
      </c>
      <c r="Y22" s="32">
        <v>2.048</v>
      </c>
    </row>
    <row r="23" spans="1:25" ht="15.75" x14ac:dyDescent="0.25">
      <c r="A23" s="2" t="s">
        <v>18</v>
      </c>
      <c r="B23">
        <v>0.31000000000000005</v>
      </c>
      <c r="C23">
        <v>0.39000000000000012</v>
      </c>
      <c r="D23" s="19">
        <v>0.69</v>
      </c>
      <c r="E23" s="19">
        <v>0.81</v>
      </c>
      <c r="F23">
        <v>0.90999999999999992</v>
      </c>
      <c r="G23">
        <v>0.98</v>
      </c>
      <c r="H23">
        <v>1.01</v>
      </c>
      <c r="I23">
        <v>1.18</v>
      </c>
      <c r="J23">
        <v>1.03</v>
      </c>
      <c r="K23">
        <v>1.03</v>
      </c>
      <c r="L23">
        <v>1.03</v>
      </c>
      <c r="N23" s="22" t="s">
        <v>389</v>
      </c>
      <c r="O23" s="31">
        <v>0.22199999999999992</v>
      </c>
      <c r="P23" s="31">
        <v>0.4</v>
      </c>
      <c r="Q23" s="31">
        <v>0.66600000000000004</v>
      </c>
      <c r="R23" s="31">
        <v>0.93399999999999994</v>
      </c>
      <c r="S23" s="31">
        <v>1.1240000000000001</v>
      </c>
      <c r="T23" s="31">
        <v>1.288</v>
      </c>
      <c r="U23" s="31">
        <v>1.42</v>
      </c>
      <c r="V23" s="31">
        <v>1.6759999999999997</v>
      </c>
      <c r="W23" s="32">
        <v>1.748</v>
      </c>
      <c r="X23" s="32">
        <v>1.8359999999999999</v>
      </c>
      <c r="Y23" s="32">
        <v>2.048</v>
      </c>
    </row>
    <row r="24" spans="1:25" ht="15.75" x14ac:dyDescent="0.25">
      <c r="A24" s="2" t="s">
        <v>19</v>
      </c>
      <c r="B24">
        <v>0.45999999999999996</v>
      </c>
      <c r="C24">
        <v>0.56999999999999984</v>
      </c>
      <c r="D24" s="19">
        <v>0.78999999999999981</v>
      </c>
      <c r="E24" s="19">
        <v>0.80999999999999983</v>
      </c>
      <c r="F24">
        <v>0.81999999999999984</v>
      </c>
      <c r="G24">
        <v>0.83999999999999986</v>
      </c>
      <c r="H24">
        <v>0.83999999999999986</v>
      </c>
      <c r="I24">
        <v>0.85999999999999988</v>
      </c>
      <c r="J24">
        <v>0.6399999999999999</v>
      </c>
      <c r="K24">
        <v>0.71</v>
      </c>
      <c r="L24">
        <v>0.83999999999999986</v>
      </c>
      <c r="N24" s="22" t="s">
        <v>389</v>
      </c>
      <c r="O24" s="31">
        <v>0.22199999999999992</v>
      </c>
      <c r="P24" s="31">
        <v>0.4</v>
      </c>
      <c r="Q24" s="31">
        <v>0.66600000000000004</v>
      </c>
      <c r="R24" s="31">
        <v>0.93399999999999994</v>
      </c>
      <c r="S24" s="31">
        <v>1.1240000000000001</v>
      </c>
      <c r="T24" s="31">
        <v>1.288</v>
      </c>
      <c r="U24" s="31">
        <v>1.42</v>
      </c>
      <c r="V24" s="31">
        <v>1.6759999999999997</v>
      </c>
      <c r="W24" s="32">
        <v>1.748</v>
      </c>
      <c r="X24" s="32">
        <v>1.8359999999999999</v>
      </c>
      <c r="Y24" s="32">
        <v>2.048</v>
      </c>
    </row>
    <row r="25" spans="1:25" ht="15.75" x14ac:dyDescent="0.25">
      <c r="A25" s="2" t="s">
        <v>20</v>
      </c>
      <c r="B25">
        <v>5.9999999999999831E-2</v>
      </c>
      <c r="C25">
        <v>9.9999999999999867E-2</v>
      </c>
      <c r="D25" s="19">
        <v>0.17999999999999994</v>
      </c>
      <c r="E25" s="19">
        <v>0.22999999999999998</v>
      </c>
      <c r="F25">
        <v>0.31999999999999984</v>
      </c>
      <c r="G25">
        <v>0.34999999999999987</v>
      </c>
      <c r="H25">
        <v>0.37999999999999989</v>
      </c>
      <c r="I25">
        <v>0.43999999999999995</v>
      </c>
      <c r="J25">
        <v>0.43999999999999995</v>
      </c>
      <c r="K25">
        <v>0.43999999999999995</v>
      </c>
      <c r="L25">
        <v>0.43999999999999995</v>
      </c>
      <c r="N25" s="22" t="s">
        <v>389</v>
      </c>
      <c r="O25" s="31">
        <v>0.22199999999999992</v>
      </c>
      <c r="P25" s="31">
        <v>0.4</v>
      </c>
      <c r="Q25" s="31">
        <v>0.66600000000000004</v>
      </c>
      <c r="R25" s="31">
        <v>0.93399999999999994</v>
      </c>
      <c r="S25" s="31">
        <v>1.1240000000000001</v>
      </c>
      <c r="T25" s="31">
        <v>1.288</v>
      </c>
      <c r="U25" s="31">
        <v>1.42</v>
      </c>
      <c r="V25" s="31">
        <v>1.6759999999999997</v>
      </c>
      <c r="W25" s="32">
        <v>1.748</v>
      </c>
      <c r="X25" s="32">
        <v>1.8359999999999999</v>
      </c>
      <c r="Y25" s="32">
        <v>2.048</v>
      </c>
    </row>
    <row r="26" spans="1:25" ht="15.75" x14ac:dyDescent="0.25">
      <c r="A26" s="2" t="s">
        <v>21</v>
      </c>
      <c r="B26">
        <v>0.14999999999999991</v>
      </c>
      <c r="C26">
        <v>0.20999999999999996</v>
      </c>
      <c r="D26" s="19">
        <v>0.25999999999999979</v>
      </c>
      <c r="E26" s="19">
        <v>0.35999999999999988</v>
      </c>
      <c r="F26">
        <v>0.54</v>
      </c>
      <c r="G26">
        <v>0.56000000000000005</v>
      </c>
      <c r="H26">
        <v>0.56999999999999984</v>
      </c>
      <c r="I26">
        <v>0.58000000000000007</v>
      </c>
      <c r="J26">
        <v>0.85999999999999988</v>
      </c>
      <c r="K26">
        <v>0.85999999999999988</v>
      </c>
      <c r="L26">
        <v>0.85999999999999988</v>
      </c>
      <c r="N26" s="22" t="s">
        <v>389</v>
      </c>
      <c r="O26" s="31">
        <v>0.22199999999999992</v>
      </c>
      <c r="P26" s="31">
        <v>0.4</v>
      </c>
      <c r="Q26" s="31">
        <v>0.66600000000000004</v>
      </c>
      <c r="R26" s="31">
        <v>0.93399999999999994</v>
      </c>
      <c r="S26" s="31">
        <v>1.1240000000000001</v>
      </c>
      <c r="T26" s="31">
        <v>1.288</v>
      </c>
      <c r="U26" s="31">
        <v>1.42</v>
      </c>
      <c r="V26" s="31">
        <v>1.6759999999999997</v>
      </c>
      <c r="W26" s="32">
        <v>1.748</v>
      </c>
      <c r="X26" s="32">
        <v>1.8359999999999999</v>
      </c>
      <c r="Y26" s="32">
        <v>2.048</v>
      </c>
    </row>
    <row r="27" spans="1:25" ht="15.75" x14ac:dyDescent="0.25">
      <c r="B27" s="20">
        <f t="shared" ref="B27:L27" si="3">AVERAGE(B22:B26)</f>
        <v>0.26999999999999996</v>
      </c>
      <c r="C27" s="20">
        <f t="shared" si="3"/>
        <v>0.35</v>
      </c>
      <c r="D27" s="20">
        <f t="shared" si="3"/>
        <v>0.5119999999999999</v>
      </c>
      <c r="E27" s="20">
        <f t="shared" si="3"/>
        <v>0.57799999999999996</v>
      </c>
      <c r="F27" s="20">
        <f t="shared" si="3"/>
        <v>0.65799999999999992</v>
      </c>
      <c r="G27" s="20">
        <f t="shared" si="3"/>
        <v>0.69799999999999995</v>
      </c>
      <c r="H27" s="20">
        <f t="shared" si="3"/>
        <v>0.71799999999999986</v>
      </c>
      <c r="I27" s="20">
        <f t="shared" si="3"/>
        <v>0.78400000000000003</v>
      </c>
      <c r="J27" s="20">
        <f t="shared" si="3"/>
        <v>0.77200000000000002</v>
      </c>
      <c r="K27" s="20">
        <f t="shared" si="3"/>
        <v>0.78599999999999992</v>
      </c>
      <c r="L27" s="20">
        <f t="shared" si="3"/>
        <v>0.81399999999999983</v>
      </c>
      <c r="N27" s="22" t="s">
        <v>389</v>
      </c>
      <c r="O27" s="31">
        <v>0.22199999999999992</v>
      </c>
      <c r="P27" s="31">
        <v>0.4</v>
      </c>
      <c r="Q27" s="31">
        <v>0.66600000000000004</v>
      </c>
      <c r="R27" s="31">
        <v>0.93399999999999994</v>
      </c>
      <c r="S27" s="31">
        <v>1.1240000000000001</v>
      </c>
      <c r="T27" s="31">
        <v>1.288</v>
      </c>
      <c r="U27" s="31">
        <v>1.42</v>
      </c>
      <c r="V27" s="31">
        <v>1.6759999999999997</v>
      </c>
      <c r="W27" s="32">
        <v>1.748</v>
      </c>
      <c r="X27" s="32">
        <v>1.8359999999999999</v>
      </c>
      <c r="Y27" s="32">
        <v>2.048</v>
      </c>
    </row>
    <row r="28" spans="1:25" ht="15.75" x14ac:dyDescent="0.25">
      <c r="A28" s="2" t="s">
        <v>22</v>
      </c>
      <c r="B28">
        <v>1.0000000000000009E-2</v>
      </c>
      <c r="C28">
        <v>0.24</v>
      </c>
      <c r="D28" s="19">
        <v>0.30000000000000004</v>
      </c>
      <c r="E28" s="19">
        <v>0.32000000000000006</v>
      </c>
      <c r="F28">
        <v>0.34000000000000008</v>
      </c>
      <c r="G28">
        <v>0.38000000000000012</v>
      </c>
      <c r="H28">
        <v>0.51</v>
      </c>
      <c r="I28">
        <v>0.58000000000000007</v>
      </c>
      <c r="J28">
        <v>0.58999999999999986</v>
      </c>
      <c r="K28">
        <v>0.58999999999999986</v>
      </c>
      <c r="L28">
        <v>0.60000000000000009</v>
      </c>
      <c r="N28" s="22" t="s">
        <v>389</v>
      </c>
      <c r="O28" s="31">
        <v>0.22199999999999992</v>
      </c>
      <c r="P28" s="31">
        <v>0.4</v>
      </c>
      <c r="Q28" s="31">
        <v>0.66600000000000004</v>
      </c>
      <c r="R28" s="31">
        <v>0.93399999999999994</v>
      </c>
      <c r="S28" s="31">
        <v>1.1240000000000001</v>
      </c>
      <c r="T28" s="31">
        <v>1.288</v>
      </c>
      <c r="U28" s="31">
        <v>1.42</v>
      </c>
      <c r="V28" s="31">
        <v>1.6759999999999997</v>
      </c>
      <c r="W28" s="32">
        <v>1.748</v>
      </c>
      <c r="X28" s="32">
        <v>1.8359999999999999</v>
      </c>
      <c r="Y28" s="32">
        <v>2.048</v>
      </c>
    </row>
    <row r="29" spans="1:25" ht="15.75" x14ac:dyDescent="0.25">
      <c r="A29" s="2" t="s">
        <v>23</v>
      </c>
      <c r="B29">
        <v>4.0000000000000036E-2</v>
      </c>
      <c r="C29">
        <v>0.10000000000000009</v>
      </c>
      <c r="D29" s="19">
        <v>0.14999999999999991</v>
      </c>
      <c r="E29" s="19">
        <v>0.28000000000000003</v>
      </c>
      <c r="F29">
        <v>0.34000000000000008</v>
      </c>
      <c r="G29">
        <v>0.3600000000000001</v>
      </c>
      <c r="H29">
        <v>0.38000000000000012</v>
      </c>
      <c r="I29">
        <v>0.50000000000000022</v>
      </c>
      <c r="J29">
        <v>0.3600000000000001</v>
      </c>
      <c r="K29">
        <v>0.55999999999999983</v>
      </c>
      <c r="L29">
        <v>0.84000000000000008</v>
      </c>
      <c r="N29" s="22" t="s">
        <v>389</v>
      </c>
      <c r="O29" s="31">
        <v>0.22199999999999992</v>
      </c>
      <c r="P29" s="31">
        <v>0.4</v>
      </c>
      <c r="Q29" s="31">
        <v>0.66600000000000004</v>
      </c>
      <c r="R29" s="31">
        <v>0.93399999999999994</v>
      </c>
      <c r="S29" s="31">
        <v>1.1240000000000001</v>
      </c>
      <c r="T29" s="31">
        <v>1.288</v>
      </c>
      <c r="U29" s="31">
        <v>1.42</v>
      </c>
      <c r="V29" s="31">
        <v>1.6759999999999997</v>
      </c>
      <c r="W29" s="32">
        <v>1.748</v>
      </c>
      <c r="X29" s="32">
        <v>1.8359999999999999</v>
      </c>
      <c r="Y29" s="32">
        <v>2.048</v>
      </c>
    </row>
    <row r="30" spans="1:25" ht="15.75" x14ac:dyDescent="0.25">
      <c r="A30" s="2" t="s">
        <v>24</v>
      </c>
      <c r="B30">
        <v>3.0000000000000027E-2</v>
      </c>
      <c r="C30">
        <v>0.22999999999999998</v>
      </c>
      <c r="D30" s="19">
        <v>0.40000000000000013</v>
      </c>
      <c r="E30" s="19">
        <v>0.45999999999999996</v>
      </c>
      <c r="F30">
        <v>0.58000000000000007</v>
      </c>
      <c r="G30">
        <v>0.71</v>
      </c>
      <c r="H30">
        <v>0.74000000000000021</v>
      </c>
      <c r="I30">
        <v>0.76000000000000023</v>
      </c>
      <c r="J30">
        <v>0.58999999999999986</v>
      </c>
      <c r="K30">
        <v>0.66999999999999993</v>
      </c>
      <c r="L30">
        <v>0.85999999999999988</v>
      </c>
      <c r="N30" s="22" t="s">
        <v>389</v>
      </c>
      <c r="O30" s="31">
        <v>0.22199999999999992</v>
      </c>
      <c r="P30" s="31">
        <v>0.4</v>
      </c>
      <c r="Q30" s="31">
        <v>0.66600000000000004</v>
      </c>
      <c r="R30" s="31">
        <v>0.93399999999999994</v>
      </c>
      <c r="S30" s="31">
        <v>1.1240000000000001</v>
      </c>
      <c r="T30" s="31">
        <v>1.288</v>
      </c>
      <c r="U30" s="31">
        <v>1.42</v>
      </c>
      <c r="V30" s="31">
        <v>1.6759999999999997</v>
      </c>
      <c r="W30" s="32">
        <v>1.748</v>
      </c>
      <c r="X30" s="32">
        <v>1.8359999999999999</v>
      </c>
      <c r="Y30" s="32">
        <v>2.048</v>
      </c>
    </row>
    <row r="31" spans="1:25" ht="15.75" x14ac:dyDescent="0.25">
      <c r="A31" s="2" t="s">
        <v>25</v>
      </c>
      <c r="B31">
        <v>8.0000000000000071E-2</v>
      </c>
      <c r="C31">
        <v>0.17999999999999994</v>
      </c>
      <c r="D31" s="19">
        <v>0.20999999999999996</v>
      </c>
      <c r="E31" s="19">
        <v>0.22999999999999998</v>
      </c>
      <c r="F31">
        <v>0.27</v>
      </c>
      <c r="G31">
        <v>0.28000000000000003</v>
      </c>
      <c r="H31">
        <v>0.28000000000000003</v>
      </c>
      <c r="I31">
        <v>0.48</v>
      </c>
      <c r="J31">
        <v>0.28000000000000003</v>
      </c>
      <c r="K31">
        <v>0.28000000000000003</v>
      </c>
      <c r="L31">
        <v>0.28000000000000003</v>
      </c>
      <c r="N31" s="22" t="s">
        <v>389</v>
      </c>
      <c r="O31" s="31">
        <v>0.22199999999999992</v>
      </c>
      <c r="P31" s="31">
        <v>0.4</v>
      </c>
      <c r="Q31" s="31">
        <v>0.66600000000000004</v>
      </c>
      <c r="R31" s="31">
        <v>0.93399999999999994</v>
      </c>
      <c r="S31" s="31">
        <v>1.1240000000000001</v>
      </c>
      <c r="T31" s="31">
        <v>1.288</v>
      </c>
      <c r="U31" s="31">
        <v>1.42</v>
      </c>
      <c r="V31" s="31">
        <v>1.6759999999999997</v>
      </c>
      <c r="W31" s="32">
        <v>1.748</v>
      </c>
      <c r="X31" s="32">
        <v>1.8359999999999999</v>
      </c>
      <c r="Y31" s="32">
        <v>2.048</v>
      </c>
    </row>
    <row r="32" spans="1:25" ht="15.75" x14ac:dyDescent="0.25">
      <c r="A32" s="2" t="s">
        <v>26</v>
      </c>
      <c r="B32">
        <v>6.0000000000000053E-2</v>
      </c>
      <c r="C32">
        <v>0.15999999999999992</v>
      </c>
      <c r="D32" s="19">
        <v>0.19000000000000017</v>
      </c>
      <c r="E32" s="19">
        <v>0.2300000000000002</v>
      </c>
      <c r="F32">
        <v>0.26</v>
      </c>
      <c r="G32">
        <v>0.38000000000000012</v>
      </c>
      <c r="H32">
        <v>0.44000000000000017</v>
      </c>
      <c r="I32">
        <v>0.46000000000000019</v>
      </c>
      <c r="J32">
        <v>0.51</v>
      </c>
      <c r="K32">
        <v>0.51</v>
      </c>
      <c r="L32">
        <v>0.53</v>
      </c>
      <c r="N32" s="22" t="s">
        <v>389</v>
      </c>
      <c r="O32" s="31">
        <v>0.22199999999999992</v>
      </c>
      <c r="P32" s="31">
        <v>0.4</v>
      </c>
      <c r="Q32" s="31">
        <v>0.66600000000000004</v>
      </c>
      <c r="R32" s="31">
        <v>0.93399999999999994</v>
      </c>
      <c r="S32" s="31">
        <v>1.1240000000000001</v>
      </c>
      <c r="T32" s="31">
        <v>1.288</v>
      </c>
      <c r="U32" s="31">
        <v>1.42</v>
      </c>
      <c r="V32" s="31">
        <v>1.6759999999999997</v>
      </c>
      <c r="W32" s="32">
        <v>1.748</v>
      </c>
      <c r="X32" s="32">
        <v>1.8359999999999999</v>
      </c>
      <c r="Y32" s="32">
        <v>2.048</v>
      </c>
    </row>
    <row r="33" spans="1:12" x14ac:dyDescent="0.25">
      <c r="B33" s="20">
        <f>AVERAGE(B28:B32)</f>
        <v>4.4000000000000039E-2</v>
      </c>
      <c r="C33" s="20">
        <f t="shared" ref="C33:L33" si="4">AVERAGE(C28:C32)</f>
        <v>0.182</v>
      </c>
      <c r="D33" s="20">
        <f t="shared" si="4"/>
        <v>0.25000000000000006</v>
      </c>
      <c r="E33" s="20">
        <f t="shared" si="4"/>
        <v>0.30400000000000005</v>
      </c>
      <c r="F33" s="20">
        <f t="shared" si="4"/>
        <v>0.35800000000000004</v>
      </c>
      <c r="G33" s="20">
        <f t="shared" si="4"/>
        <v>0.42200000000000004</v>
      </c>
      <c r="H33" s="20">
        <f t="shared" si="4"/>
        <v>0.47000000000000008</v>
      </c>
      <c r="I33" s="20">
        <f t="shared" si="4"/>
        <v>0.55600000000000005</v>
      </c>
      <c r="J33" s="20">
        <f t="shared" si="4"/>
        <v>0.46600000000000003</v>
      </c>
      <c r="K33" s="20">
        <f t="shared" si="4"/>
        <v>0.52199999999999991</v>
      </c>
      <c r="L33" s="20">
        <f t="shared" si="4"/>
        <v>0.62200000000000011</v>
      </c>
    </row>
    <row r="34" spans="1:12" ht="15.75" x14ac:dyDescent="0.25">
      <c r="A34" s="2" t="s">
        <v>27</v>
      </c>
      <c r="B34">
        <v>5.0000000000000266E-2</v>
      </c>
      <c r="C34">
        <v>9.0000000000000302E-2</v>
      </c>
      <c r="D34" s="19">
        <v>0.12999999999999989</v>
      </c>
      <c r="E34" s="19">
        <v>0.20999999999999996</v>
      </c>
      <c r="F34">
        <v>0.2200000000000002</v>
      </c>
      <c r="G34">
        <v>0.24000000000000021</v>
      </c>
      <c r="H34">
        <v>0.26000000000000023</v>
      </c>
      <c r="I34">
        <v>0.27</v>
      </c>
      <c r="J34">
        <v>0.28000000000000025</v>
      </c>
      <c r="K34">
        <v>0.30000000000000027</v>
      </c>
      <c r="L34">
        <v>0.30000000000000027</v>
      </c>
    </row>
    <row r="35" spans="1:12" ht="15.75" x14ac:dyDescent="0.25">
      <c r="A35" s="2" t="s">
        <v>28</v>
      </c>
      <c r="B35">
        <v>2.0000000000000018E-2</v>
      </c>
      <c r="C35">
        <v>5.0000000000000044E-2</v>
      </c>
      <c r="D35" s="19">
        <v>9.9999999999999867E-2</v>
      </c>
      <c r="E35" s="19">
        <v>0.1399999999999999</v>
      </c>
      <c r="F35">
        <v>0.14999999999999991</v>
      </c>
      <c r="G35">
        <v>0.17999999999999994</v>
      </c>
      <c r="H35">
        <v>0.17999999999999994</v>
      </c>
      <c r="I35">
        <v>0.19999999999999996</v>
      </c>
      <c r="J35">
        <v>0.36999999999999988</v>
      </c>
      <c r="K35">
        <v>0.38000000000000012</v>
      </c>
      <c r="L35">
        <v>0.38000000000000012</v>
      </c>
    </row>
    <row r="36" spans="1:12" ht="15.75" x14ac:dyDescent="0.25">
      <c r="A36" s="5" t="s">
        <v>29</v>
      </c>
      <c r="B36">
        <v>0.10000000000000009</v>
      </c>
      <c r="C36">
        <v>0.10000000000000009</v>
      </c>
      <c r="D36" s="19">
        <v>0.10999999999999988</v>
      </c>
      <c r="E36" s="19">
        <v>0.12000000000000011</v>
      </c>
      <c r="F36">
        <v>0.14999999999999991</v>
      </c>
      <c r="G36">
        <v>0.16999999999999993</v>
      </c>
      <c r="H36">
        <v>0.18999999999999995</v>
      </c>
      <c r="I36">
        <v>0.21999999999999975</v>
      </c>
      <c r="J36">
        <v>0.21999999999999975</v>
      </c>
      <c r="K36">
        <v>0.21999999999999975</v>
      </c>
      <c r="L36">
        <v>0.21999999999999975</v>
      </c>
    </row>
    <row r="37" spans="1:12" ht="15.75" x14ac:dyDescent="0.25">
      <c r="A37" s="5" t="s">
        <v>30</v>
      </c>
      <c r="B37">
        <v>0.11999999999999988</v>
      </c>
      <c r="C37">
        <v>0.14999999999999991</v>
      </c>
      <c r="D37" s="19">
        <v>0.21999999999999997</v>
      </c>
      <c r="E37" s="19">
        <v>0.22999999999999998</v>
      </c>
      <c r="F37">
        <v>0.26</v>
      </c>
      <c r="G37">
        <v>0.27</v>
      </c>
      <c r="H37">
        <v>0.29999999999999982</v>
      </c>
      <c r="I37">
        <v>0.30999999999999983</v>
      </c>
      <c r="J37">
        <v>0.30999999999999983</v>
      </c>
      <c r="K37">
        <v>0.30999999999999983</v>
      </c>
      <c r="L37">
        <v>0.30999999999999983</v>
      </c>
    </row>
    <row r="38" spans="1:12" ht="15.75" x14ac:dyDescent="0.25">
      <c r="A38" s="2" t="s">
        <v>31</v>
      </c>
      <c r="B38">
        <v>1.0000000000000231E-2</v>
      </c>
      <c r="C38">
        <v>3.0000000000000249E-2</v>
      </c>
      <c r="D38" s="19">
        <v>0.10000000000000009</v>
      </c>
      <c r="E38" s="19">
        <v>0.27</v>
      </c>
      <c r="F38">
        <v>0.35000000000000009</v>
      </c>
      <c r="G38">
        <v>0.49000000000000021</v>
      </c>
      <c r="H38">
        <v>0.55000000000000027</v>
      </c>
      <c r="I38">
        <v>0.90000000000000036</v>
      </c>
      <c r="J38">
        <v>0.76000000000000023</v>
      </c>
      <c r="K38">
        <v>0.95000000000000018</v>
      </c>
      <c r="L38">
        <v>1.3200000000000003</v>
      </c>
    </row>
    <row r="39" spans="1:12" x14ac:dyDescent="0.25">
      <c r="B39" s="20">
        <f>AVERAGE(B34:B38)</f>
        <v>6.0000000000000095E-2</v>
      </c>
      <c r="C39" s="20">
        <f t="shared" ref="C39:L39" si="5">AVERAGE(C34:C38)</f>
        <v>8.4000000000000116E-2</v>
      </c>
      <c r="D39" s="20">
        <f t="shared" si="5"/>
        <v>0.13199999999999995</v>
      </c>
      <c r="E39" s="20">
        <f t="shared" si="5"/>
        <v>0.19400000000000001</v>
      </c>
      <c r="F39" s="20">
        <f t="shared" si="5"/>
        <v>0.22600000000000003</v>
      </c>
      <c r="G39" s="20">
        <f t="shared" si="5"/>
        <v>0.27000000000000007</v>
      </c>
      <c r="H39" s="20">
        <f t="shared" si="5"/>
        <v>0.29600000000000004</v>
      </c>
      <c r="I39" s="20">
        <f t="shared" si="5"/>
        <v>0.38</v>
      </c>
      <c r="J39" s="20">
        <f t="shared" si="5"/>
        <v>0.38800000000000001</v>
      </c>
      <c r="K39" s="20">
        <f t="shared" si="5"/>
        <v>0.43200000000000005</v>
      </c>
      <c r="L39" s="20">
        <f t="shared" si="5"/>
        <v>0.50600000000000001</v>
      </c>
    </row>
    <row r="40" spans="1:12" ht="15.75" x14ac:dyDescent="0.25">
      <c r="A40" s="2" t="s">
        <v>41</v>
      </c>
      <c r="B40">
        <v>0.10999999999999988</v>
      </c>
      <c r="C40">
        <v>0.17999999999999994</v>
      </c>
      <c r="D40">
        <v>0.25</v>
      </c>
      <c r="E40">
        <v>0.33999999999999986</v>
      </c>
      <c r="F40">
        <v>0.3899999999999999</v>
      </c>
      <c r="G40">
        <v>0.40999999999999992</v>
      </c>
      <c r="H40">
        <v>0.63000000000000012</v>
      </c>
      <c r="I40">
        <v>0.65000000000000013</v>
      </c>
      <c r="J40">
        <v>0.74</v>
      </c>
      <c r="K40">
        <v>0.74</v>
      </c>
      <c r="L40">
        <v>0.74</v>
      </c>
    </row>
    <row r="41" spans="1:12" ht="15.75" x14ac:dyDescent="0.25">
      <c r="A41" s="2" t="s">
        <v>42</v>
      </c>
      <c r="B41">
        <v>0.39000000000000012</v>
      </c>
      <c r="C41">
        <v>0.43999999999999995</v>
      </c>
      <c r="D41">
        <v>0.57000000000000028</v>
      </c>
      <c r="E41">
        <v>0.64999999999999991</v>
      </c>
      <c r="F41">
        <v>0.69</v>
      </c>
      <c r="G41">
        <v>0.73</v>
      </c>
      <c r="H41">
        <v>0.78000000000000025</v>
      </c>
      <c r="I41">
        <v>0.83000000000000007</v>
      </c>
      <c r="J41">
        <v>0.99000000000000021</v>
      </c>
      <c r="K41">
        <v>0.99000000000000021</v>
      </c>
      <c r="L41">
        <v>1.0300000000000002</v>
      </c>
    </row>
    <row r="42" spans="1:12" ht="15.75" x14ac:dyDescent="0.25">
      <c r="A42" s="2" t="s">
        <v>43</v>
      </c>
      <c r="B42">
        <v>0.28000000000000003</v>
      </c>
      <c r="C42">
        <v>0.45999999999999996</v>
      </c>
      <c r="D42">
        <v>0.50999999999999979</v>
      </c>
      <c r="E42">
        <v>1.0099999999999998</v>
      </c>
      <c r="F42">
        <v>1.2199999999999998</v>
      </c>
      <c r="G42">
        <v>1.3599999999999999</v>
      </c>
      <c r="H42">
        <v>0.64999999999999991</v>
      </c>
      <c r="I42">
        <v>0.89000000000000012</v>
      </c>
      <c r="J42">
        <v>0.66999999999999993</v>
      </c>
      <c r="K42">
        <v>0.66999999999999993</v>
      </c>
      <c r="L42">
        <v>0.66999999999999993</v>
      </c>
    </row>
    <row r="43" spans="1:12" ht="15.75" x14ac:dyDescent="0.25">
      <c r="A43" s="5" t="s">
        <v>44</v>
      </c>
      <c r="B43">
        <v>0.18999999999999995</v>
      </c>
      <c r="C43">
        <v>0.24</v>
      </c>
      <c r="D43">
        <v>0.32000000000000006</v>
      </c>
      <c r="E43">
        <v>0.39000000000000012</v>
      </c>
      <c r="F43">
        <v>0.47</v>
      </c>
      <c r="G43">
        <v>0.54</v>
      </c>
      <c r="H43">
        <v>0.59000000000000008</v>
      </c>
      <c r="I43">
        <v>0.62000000000000011</v>
      </c>
      <c r="J43">
        <v>0.62000000000000011</v>
      </c>
      <c r="K43">
        <v>0.62000000000000011</v>
      </c>
      <c r="L43">
        <v>0.62000000000000011</v>
      </c>
    </row>
    <row r="44" spans="1:12" ht="15.75" x14ac:dyDescent="0.25">
      <c r="A44" s="2" t="s">
        <v>45</v>
      </c>
      <c r="B44">
        <v>0.33000000000000007</v>
      </c>
      <c r="C44">
        <v>0.41999999999999993</v>
      </c>
      <c r="D44">
        <v>1.1199999999999999</v>
      </c>
      <c r="E44">
        <v>2.04</v>
      </c>
      <c r="F44">
        <v>2.5099999999999998</v>
      </c>
      <c r="G44">
        <v>3.01</v>
      </c>
      <c r="H44">
        <v>3.5299999999999994</v>
      </c>
      <c r="I44">
        <v>3.67</v>
      </c>
      <c r="J44">
        <v>4.1899999999999995</v>
      </c>
      <c r="K44">
        <v>4.42</v>
      </c>
      <c r="L44">
        <v>5.01</v>
      </c>
    </row>
    <row r="45" spans="1:12" x14ac:dyDescent="0.25">
      <c r="B45" s="20">
        <f>AVERAGE(B40:B44)</f>
        <v>0.26</v>
      </c>
      <c r="C45" s="20">
        <f t="shared" ref="C45:L45" si="6">AVERAGE(C40:C44)</f>
        <v>0.34799999999999998</v>
      </c>
      <c r="D45" s="20">
        <f t="shared" si="6"/>
        <v>0.55400000000000005</v>
      </c>
      <c r="E45" s="20">
        <f t="shared" si="6"/>
        <v>0.8859999999999999</v>
      </c>
      <c r="F45" s="20">
        <f t="shared" si="6"/>
        <v>1.0559999999999998</v>
      </c>
      <c r="G45" s="20">
        <f t="shared" si="6"/>
        <v>1.21</v>
      </c>
      <c r="H45" s="20">
        <f t="shared" si="6"/>
        <v>1.236</v>
      </c>
      <c r="I45" s="20">
        <f t="shared" si="6"/>
        <v>1.3320000000000001</v>
      </c>
      <c r="J45" s="20">
        <f t="shared" si="6"/>
        <v>1.4419999999999999</v>
      </c>
      <c r="K45" s="20">
        <f t="shared" si="6"/>
        <v>1.488</v>
      </c>
      <c r="L45" s="20">
        <f t="shared" si="6"/>
        <v>1.6140000000000001</v>
      </c>
    </row>
    <row r="46" spans="1:12" ht="15.75" x14ac:dyDescent="0.25">
      <c r="A46" s="2" t="s">
        <v>46</v>
      </c>
      <c r="B46">
        <v>0.1399999999999999</v>
      </c>
      <c r="C46">
        <v>0.72</v>
      </c>
      <c r="D46">
        <v>0.94</v>
      </c>
      <c r="E46">
        <v>1.52</v>
      </c>
      <c r="F46">
        <v>1.71</v>
      </c>
      <c r="G46">
        <v>1.8900000000000001</v>
      </c>
      <c r="H46">
        <v>2.33</v>
      </c>
      <c r="I46">
        <v>2.33</v>
      </c>
      <c r="J46">
        <v>2.8200000000000003</v>
      </c>
      <c r="K46">
        <v>3.1799999999999997</v>
      </c>
      <c r="L46">
        <v>3.5999999999999996</v>
      </c>
    </row>
    <row r="47" spans="1:12" ht="15.75" x14ac:dyDescent="0.25">
      <c r="A47" s="2" t="s">
        <v>47</v>
      </c>
      <c r="B47">
        <v>0.29000000000000004</v>
      </c>
      <c r="C47">
        <v>0.47</v>
      </c>
      <c r="D47">
        <v>0.90000000000000013</v>
      </c>
      <c r="E47">
        <v>1.1599999999999999</v>
      </c>
      <c r="F47">
        <v>1.61</v>
      </c>
      <c r="G47">
        <v>1.64</v>
      </c>
      <c r="H47">
        <v>1.24</v>
      </c>
      <c r="I47">
        <v>1.26</v>
      </c>
      <c r="J47">
        <v>1.8499999999999999</v>
      </c>
      <c r="K47">
        <v>1.8499999999999999</v>
      </c>
      <c r="L47">
        <v>1.86</v>
      </c>
    </row>
    <row r="48" spans="1:12" ht="15.75" x14ac:dyDescent="0.25">
      <c r="A48" s="2" t="s">
        <v>48</v>
      </c>
      <c r="B48">
        <v>0.15999999999999992</v>
      </c>
      <c r="C48">
        <v>0.38000000000000012</v>
      </c>
      <c r="D48">
        <v>0.82999999999999985</v>
      </c>
      <c r="E48">
        <v>1.1300000000000001</v>
      </c>
      <c r="F48">
        <v>1.18</v>
      </c>
      <c r="G48">
        <v>1.3099999999999998</v>
      </c>
      <c r="H48">
        <v>1.72</v>
      </c>
      <c r="I48">
        <v>1.8099999999999998</v>
      </c>
      <c r="J48">
        <v>1.8699999999999999</v>
      </c>
      <c r="K48">
        <v>1.9800000000000002</v>
      </c>
      <c r="L48">
        <v>2.09</v>
      </c>
    </row>
    <row r="49" spans="1:12" ht="15.75" x14ac:dyDescent="0.25">
      <c r="A49" s="2" t="s">
        <v>49</v>
      </c>
      <c r="B49">
        <v>0.26</v>
      </c>
      <c r="C49">
        <v>0.39999999999999991</v>
      </c>
      <c r="D49">
        <v>1.0499999999999998</v>
      </c>
      <c r="E49">
        <v>1.98</v>
      </c>
      <c r="F49">
        <v>2.31</v>
      </c>
      <c r="G49">
        <v>3.3600000000000003</v>
      </c>
      <c r="H49">
        <v>3.2699999999999996</v>
      </c>
      <c r="I49">
        <v>3.3</v>
      </c>
      <c r="J49">
        <v>3.5999999999999996</v>
      </c>
      <c r="K49">
        <v>3.88</v>
      </c>
      <c r="L49">
        <v>4.46</v>
      </c>
    </row>
    <row r="50" spans="1:12" ht="15.75" x14ac:dyDescent="0.25">
      <c r="A50" s="2" t="s">
        <v>50</v>
      </c>
      <c r="B50">
        <v>0.19999999999999996</v>
      </c>
      <c r="C50">
        <v>0.31000000000000005</v>
      </c>
      <c r="D50">
        <v>0.37999999999999989</v>
      </c>
      <c r="E50">
        <v>0.43999999999999995</v>
      </c>
      <c r="F50">
        <v>0.71999999999999975</v>
      </c>
      <c r="G50">
        <v>0.75</v>
      </c>
      <c r="H50">
        <v>0.79999999999999982</v>
      </c>
      <c r="I50">
        <v>0.85000000000000009</v>
      </c>
      <c r="J50">
        <v>0.98999999999999977</v>
      </c>
      <c r="K50">
        <v>2.4599999999999995</v>
      </c>
      <c r="L50">
        <v>3.6</v>
      </c>
    </row>
    <row r="51" spans="1:12" x14ac:dyDescent="0.25">
      <c r="B51" s="20">
        <f>AVERAGE(B46:B50)</f>
        <v>0.20999999999999996</v>
      </c>
      <c r="C51" s="20">
        <f t="shared" ref="C51:L51" si="7">AVERAGE(C46:C50)</f>
        <v>0.45600000000000007</v>
      </c>
      <c r="D51" s="20">
        <f t="shared" si="7"/>
        <v>0.82</v>
      </c>
      <c r="E51" s="20">
        <f t="shared" si="7"/>
        <v>1.2459999999999998</v>
      </c>
      <c r="F51" s="20">
        <f t="shared" si="7"/>
        <v>1.506</v>
      </c>
      <c r="G51" s="20">
        <f t="shared" si="7"/>
        <v>1.7899999999999998</v>
      </c>
      <c r="H51" s="20">
        <f t="shared" si="7"/>
        <v>1.8719999999999999</v>
      </c>
      <c r="I51" s="20">
        <f t="shared" si="7"/>
        <v>1.9099999999999997</v>
      </c>
      <c r="J51" s="20">
        <f t="shared" si="7"/>
        <v>2.226</v>
      </c>
      <c r="K51" s="20">
        <f t="shared" si="7"/>
        <v>2.67</v>
      </c>
      <c r="L51" s="20">
        <f t="shared" si="7"/>
        <v>3.1219999999999999</v>
      </c>
    </row>
    <row r="52" spans="1:12" ht="15.75" x14ac:dyDescent="0.25">
      <c r="A52" s="2" t="s">
        <v>51</v>
      </c>
      <c r="B52">
        <v>6.999999999999984E-2</v>
      </c>
      <c r="C52">
        <v>0.14999999999999991</v>
      </c>
      <c r="D52">
        <v>0.26</v>
      </c>
      <c r="E52">
        <v>0.33999999999999986</v>
      </c>
      <c r="F52">
        <v>0.40999999999999992</v>
      </c>
      <c r="G52">
        <v>0.54999999999999982</v>
      </c>
      <c r="H52">
        <v>0.73</v>
      </c>
      <c r="I52">
        <v>0.89000000000000012</v>
      </c>
      <c r="J52">
        <v>0.89000000000000012</v>
      </c>
      <c r="K52">
        <v>1.5499999999999998</v>
      </c>
      <c r="L52">
        <v>1.8199999999999998</v>
      </c>
    </row>
    <row r="53" spans="1:12" ht="15.75" x14ac:dyDescent="0.25">
      <c r="A53" s="2" t="s">
        <v>52</v>
      </c>
      <c r="B53">
        <v>7.0000000000000062E-2</v>
      </c>
      <c r="C53">
        <v>0.10000000000000009</v>
      </c>
      <c r="D53">
        <v>0.25</v>
      </c>
      <c r="E53">
        <v>0.28000000000000003</v>
      </c>
      <c r="F53">
        <v>0.30000000000000004</v>
      </c>
      <c r="G53">
        <v>0.32000000000000006</v>
      </c>
      <c r="H53">
        <v>0.34000000000000008</v>
      </c>
      <c r="I53">
        <v>0.38000000000000012</v>
      </c>
      <c r="J53">
        <v>0.40000000000000013</v>
      </c>
      <c r="K53">
        <v>0.44000000000000017</v>
      </c>
      <c r="L53">
        <v>0.44000000000000017</v>
      </c>
    </row>
    <row r="54" spans="1:12" ht="15.75" x14ac:dyDescent="0.25">
      <c r="A54" s="2" t="s">
        <v>53</v>
      </c>
      <c r="B54">
        <v>0.29000000000000004</v>
      </c>
      <c r="C54">
        <v>0.35000000000000009</v>
      </c>
      <c r="D54">
        <v>0.38000000000000012</v>
      </c>
      <c r="E54">
        <v>0.40000000000000013</v>
      </c>
      <c r="F54">
        <v>0.49</v>
      </c>
      <c r="G54">
        <v>0.56000000000000005</v>
      </c>
      <c r="H54">
        <v>0.58000000000000007</v>
      </c>
      <c r="I54">
        <v>0.60000000000000009</v>
      </c>
      <c r="J54">
        <v>0.64999999999999991</v>
      </c>
      <c r="K54">
        <v>0.68000000000000016</v>
      </c>
      <c r="L54">
        <v>0.69</v>
      </c>
    </row>
    <row r="55" spans="1:12" ht="15.75" x14ac:dyDescent="0.25">
      <c r="A55" s="2" t="s">
        <v>54</v>
      </c>
      <c r="B55">
        <v>4.0000000000000036E-2</v>
      </c>
      <c r="C55">
        <v>0.10000000000000009</v>
      </c>
      <c r="D55">
        <v>0.22999999999999998</v>
      </c>
      <c r="E55">
        <v>0.28000000000000003</v>
      </c>
      <c r="F55">
        <v>0.33000000000000007</v>
      </c>
      <c r="G55">
        <v>0.41000000000000014</v>
      </c>
      <c r="H55">
        <v>0.4700000000000002</v>
      </c>
      <c r="I55">
        <v>0.51000000000000023</v>
      </c>
      <c r="J55">
        <v>0.7200000000000002</v>
      </c>
      <c r="K55">
        <v>0.73</v>
      </c>
      <c r="L55">
        <v>0.75</v>
      </c>
    </row>
    <row r="56" spans="1:12" ht="15.75" x14ac:dyDescent="0.25">
      <c r="A56" s="2" t="s">
        <v>55</v>
      </c>
      <c r="B56">
        <v>0.30999999999999983</v>
      </c>
      <c r="C56">
        <v>0.3899999999999999</v>
      </c>
      <c r="D56">
        <v>0.3899999999999999</v>
      </c>
      <c r="E56">
        <v>0.6399999999999999</v>
      </c>
      <c r="F56">
        <v>0.72999999999999976</v>
      </c>
      <c r="G56">
        <v>0.7699999999999998</v>
      </c>
      <c r="H56">
        <v>0.78999999999999981</v>
      </c>
      <c r="I56">
        <v>0.80999999999999983</v>
      </c>
      <c r="J56">
        <v>0.82000000000000006</v>
      </c>
      <c r="K56">
        <v>0.82999999999999985</v>
      </c>
      <c r="L56">
        <v>0.92999999999999994</v>
      </c>
    </row>
    <row r="57" spans="1:12" x14ac:dyDescent="0.25">
      <c r="B57" s="20">
        <f>AVERAGE(B52:B56)</f>
        <v>0.15599999999999997</v>
      </c>
      <c r="C57" s="20">
        <f t="shared" ref="C57:L57" si="8">AVERAGE(C52:C56)</f>
        <v>0.21800000000000003</v>
      </c>
      <c r="D57" s="20">
        <f t="shared" si="8"/>
        <v>0.30199999999999999</v>
      </c>
      <c r="E57" s="20">
        <f t="shared" si="8"/>
        <v>0.38800000000000001</v>
      </c>
      <c r="F57" s="20">
        <f t="shared" si="8"/>
        <v>0.45199999999999996</v>
      </c>
      <c r="G57" s="20">
        <f t="shared" si="8"/>
        <v>0.52200000000000002</v>
      </c>
      <c r="H57" s="20">
        <f t="shared" si="8"/>
        <v>0.58200000000000007</v>
      </c>
      <c r="I57" s="20">
        <f t="shared" si="8"/>
        <v>0.63800000000000012</v>
      </c>
      <c r="J57" s="20">
        <f t="shared" si="8"/>
        <v>0.69600000000000006</v>
      </c>
      <c r="K57" s="20">
        <f t="shared" si="8"/>
        <v>0.84599999999999986</v>
      </c>
      <c r="L57" s="20">
        <f t="shared" si="8"/>
        <v>0.92599999999999993</v>
      </c>
    </row>
    <row r="58" spans="1:12" ht="15.75" x14ac:dyDescent="0.25">
      <c r="A58" s="2" t="s">
        <v>56</v>
      </c>
      <c r="B58">
        <v>0.16000000000000014</v>
      </c>
      <c r="C58">
        <v>0.2200000000000002</v>
      </c>
      <c r="D58">
        <v>0.33000000000000007</v>
      </c>
      <c r="E58">
        <v>0.38000000000000012</v>
      </c>
      <c r="F58">
        <v>0.45000000000000018</v>
      </c>
      <c r="G58">
        <v>0.5</v>
      </c>
      <c r="H58">
        <v>0.52</v>
      </c>
      <c r="I58">
        <v>0.55000000000000004</v>
      </c>
      <c r="J58">
        <v>0.81000000000000028</v>
      </c>
      <c r="K58">
        <v>0.85000000000000031</v>
      </c>
      <c r="L58">
        <v>0.85000000000000031</v>
      </c>
    </row>
    <row r="59" spans="1:12" ht="15.75" x14ac:dyDescent="0.25">
      <c r="A59" s="2" t="s">
        <v>57</v>
      </c>
      <c r="B59">
        <v>3.9999999999999813E-2</v>
      </c>
      <c r="C59">
        <v>0.10999999999999988</v>
      </c>
      <c r="D59">
        <v>0.15999999999999992</v>
      </c>
      <c r="E59">
        <v>0.22999999999999998</v>
      </c>
      <c r="F59">
        <v>0.29999999999999982</v>
      </c>
      <c r="G59">
        <v>0.32999999999999985</v>
      </c>
      <c r="H59">
        <v>0.62999999999999989</v>
      </c>
      <c r="I59">
        <v>0.34999999999999987</v>
      </c>
      <c r="J59">
        <v>0.64999999999999991</v>
      </c>
      <c r="K59">
        <v>0.64999999999999991</v>
      </c>
      <c r="L59">
        <v>0.64999999999999991</v>
      </c>
    </row>
    <row r="60" spans="1:12" ht="15.75" x14ac:dyDescent="0.25">
      <c r="A60" s="2" t="s">
        <v>58</v>
      </c>
      <c r="B60">
        <v>8.0000000000000071E-2</v>
      </c>
      <c r="C60">
        <v>0.12000000000000011</v>
      </c>
      <c r="D60">
        <v>0.17000000000000015</v>
      </c>
      <c r="E60">
        <v>0.25</v>
      </c>
      <c r="F60">
        <v>0.29000000000000004</v>
      </c>
      <c r="G60">
        <v>0.30000000000000004</v>
      </c>
      <c r="H60">
        <v>0.33000000000000007</v>
      </c>
      <c r="I60">
        <v>0.35000000000000009</v>
      </c>
      <c r="J60">
        <v>0.45000000000000018</v>
      </c>
      <c r="K60">
        <v>0.81</v>
      </c>
      <c r="L60">
        <v>1.1299999999999999</v>
      </c>
    </row>
    <row r="61" spans="1:12" ht="15.75" x14ac:dyDescent="0.25">
      <c r="A61" s="2" t="s">
        <v>59</v>
      </c>
      <c r="B61">
        <v>0.24999999999999978</v>
      </c>
      <c r="C61">
        <v>0.36999999999999988</v>
      </c>
      <c r="D61">
        <v>0.40999999999999992</v>
      </c>
      <c r="E61">
        <v>0.44000000000000017</v>
      </c>
      <c r="F61">
        <v>0.61999999999999988</v>
      </c>
      <c r="G61">
        <v>0.6399999999999999</v>
      </c>
      <c r="H61">
        <v>0.67000000000000015</v>
      </c>
      <c r="I61">
        <v>0.69000000000000017</v>
      </c>
      <c r="J61">
        <v>0.7</v>
      </c>
      <c r="K61">
        <v>0.72</v>
      </c>
      <c r="L61">
        <v>0.74</v>
      </c>
    </row>
    <row r="62" spans="1:12" ht="15.75" x14ac:dyDescent="0.25">
      <c r="A62" s="2" t="s">
        <v>60</v>
      </c>
      <c r="B62">
        <v>5.9999999999999831E-2</v>
      </c>
      <c r="C62">
        <v>0.11999999999999988</v>
      </c>
      <c r="D62">
        <v>0.28999999999999981</v>
      </c>
      <c r="E62">
        <v>0.3600000000000001</v>
      </c>
      <c r="F62">
        <v>0.55999999999999983</v>
      </c>
      <c r="G62">
        <v>0.59000000000000008</v>
      </c>
      <c r="H62">
        <v>0.6100000000000001</v>
      </c>
      <c r="I62">
        <v>0.8899999999999999</v>
      </c>
      <c r="J62">
        <v>0.8899999999999999</v>
      </c>
      <c r="K62">
        <v>0.90999999999999992</v>
      </c>
      <c r="L62">
        <v>0.90999999999999992</v>
      </c>
    </row>
    <row r="63" spans="1:12" x14ac:dyDescent="0.25">
      <c r="B63" s="20">
        <f>AVERAGE(B58:B62)</f>
        <v>0.11799999999999992</v>
      </c>
      <c r="C63" s="20">
        <f t="shared" ref="C63:L63" si="9">AVERAGE(C58:C62)</f>
        <v>0.188</v>
      </c>
      <c r="D63" s="20">
        <f t="shared" si="9"/>
        <v>0.27199999999999996</v>
      </c>
      <c r="E63" s="20">
        <f t="shared" si="9"/>
        <v>0.33200000000000007</v>
      </c>
      <c r="F63" s="20">
        <f t="shared" si="9"/>
        <v>0.44399999999999995</v>
      </c>
      <c r="G63" s="20">
        <f t="shared" si="9"/>
        <v>0.47199999999999998</v>
      </c>
      <c r="H63" s="20">
        <f t="shared" si="9"/>
        <v>0.55200000000000016</v>
      </c>
      <c r="I63" s="20">
        <f t="shared" si="9"/>
        <v>0.56600000000000006</v>
      </c>
      <c r="J63" s="20">
        <f t="shared" si="9"/>
        <v>0.7</v>
      </c>
      <c r="K63" s="20">
        <f t="shared" si="9"/>
        <v>0.78800000000000003</v>
      </c>
      <c r="L63" s="20">
        <f t="shared" si="9"/>
        <v>0.85600000000000009</v>
      </c>
    </row>
    <row r="64" spans="1:12" ht="15.75" x14ac:dyDescent="0.25">
      <c r="A64" s="2" t="s">
        <v>61</v>
      </c>
      <c r="B64">
        <v>1.0000000000000009E-2</v>
      </c>
      <c r="C64">
        <v>4.0000000000000036E-2</v>
      </c>
      <c r="D64">
        <v>0.17000000000000015</v>
      </c>
      <c r="E64">
        <v>0.28000000000000003</v>
      </c>
      <c r="F64">
        <v>0.32000000000000006</v>
      </c>
      <c r="G64">
        <v>0.35000000000000009</v>
      </c>
      <c r="H64">
        <v>0.37000000000000011</v>
      </c>
      <c r="I64">
        <v>0.42000000000000015</v>
      </c>
      <c r="J64">
        <v>0.43000000000000016</v>
      </c>
      <c r="K64">
        <v>0.61999999999999988</v>
      </c>
      <c r="L64">
        <v>0.90999999999999992</v>
      </c>
    </row>
    <row r="65" spans="1:12" ht="15.75" x14ac:dyDescent="0.25">
      <c r="A65" s="2" t="s">
        <v>62</v>
      </c>
      <c r="B65">
        <v>7.0000000000000062E-2</v>
      </c>
      <c r="C65">
        <v>0.18000000000000016</v>
      </c>
      <c r="D65">
        <v>0.27</v>
      </c>
      <c r="E65">
        <v>0.37000000000000011</v>
      </c>
      <c r="F65">
        <v>0.43000000000000016</v>
      </c>
      <c r="G65">
        <v>0.45999999999999996</v>
      </c>
      <c r="H65">
        <v>0.5</v>
      </c>
      <c r="I65">
        <v>0.6100000000000001</v>
      </c>
      <c r="J65">
        <v>0.79</v>
      </c>
      <c r="K65">
        <v>0.81</v>
      </c>
      <c r="L65">
        <v>0.83000000000000007</v>
      </c>
    </row>
    <row r="66" spans="1:12" ht="15.75" x14ac:dyDescent="0.25">
      <c r="A66" s="2" t="s">
        <v>63</v>
      </c>
      <c r="B66">
        <v>3.9999999999999813E-2</v>
      </c>
      <c r="C66">
        <v>6.999999999999984E-2</v>
      </c>
      <c r="D66">
        <v>8.9999999999999858E-2</v>
      </c>
      <c r="E66">
        <v>9.9999999999999867E-2</v>
      </c>
      <c r="F66">
        <v>0.11999999999999988</v>
      </c>
      <c r="G66">
        <v>0.18999999999999995</v>
      </c>
      <c r="H66">
        <v>0.22999999999999998</v>
      </c>
      <c r="I66">
        <v>0.28999999999999981</v>
      </c>
      <c r="J66">
        <v>0.30999999999999983</v>
      </c>
      <c r="K66">
        <v>0.33999999999999986</v>
      </c>
      <c r="L66">
        <v>0.33999999999999986</v>
      </c>
    </row>
    <row r="67" spans="1:12" ht="15.75" x14ac:dyDescent="0.25">
      <c r="A67" s="2" t="s">
        <v>64</v>
      </c>
      <c r="B67">
        <v>3.0000000000000027E-2</v>
      </c>
      <c r="C67">
        <v>9.000000000000008E-2</v>
      </c>
      <c r="D67">
        <v>0.14999999999999991</v>
      </c>
      <c r="E67">
        <v>0.18999999999999995</v>
      </c>
      <c r="F67">
        <v>0.21999999999999997</v>
      </c>
      <c r="G67">
        <v>0.25</v>
      </c>
      <c r="H67">
        <v>0.27</v>
      </c>
      <c r="I67">
        <v>0.29000000000000004</v>
      </c>
      <c r="J67">
        <v>0.25</v>
      </c>
      <c r="K67">
        <v>0.25</v>
      </c>
      <c r="L67">
        <v>0.25</v>
      </c>
    </row>
    <row r="68" spans="1:12" ht="15.75" x14ac:dyDescent="0.25">
      <c r="A68" s="2" t="s">
        <v>65</v>
      </c>
      <c r="B68">
        <v>1.0000000000000009E-2</v>
      </c>
      <c r="C68">
        <v>5.0000000000000044E-2</v>
      </c>
      <c r="D68">
        <v>7.0000000000000062E-2</v>
      </c>
      <c r="E68">
        <v>0.14999999999999991</v>
      </c>
      <c r="F68">
        <v>0.17999999999999994</v>
      </c>
      <c r="G68">
        <v>0.18999999999999995</v>
      </c>
      <c r="H68">
        <v>0.19999999999999996</v>
      </c>
      <c r="I68">
        <v>0.20999999999999996</v>
      </c>
      <c r="J68">
        <v>0.20999999999999996</v>
      </c>
      <c r="K68">
        <v>0.20999999999999996</v>
      </c>
      <c r="L68">
        <v>0.20999999999999996</v>
      </c>
    </row>
    <row r="69" spans="1:12" x14ac:dyDescent="0.25">
      <c r="B69" s="20">
        <f>AVERAGE(B64:B68)</f>
        <v>3.1999999999999987E-2</v>
      </c>
      <c r="C69" s="20">
        <f t="shared" ref="C69:L69" si="10">AVERAGE(C64:C68)</f>
        <v>8.6000000000000035E-2</v>
      </c>
      <c r="D69" s="20">
        <f t="shared" si="10"/>
        <v>0.15</v>
      </c>
      <c r="E69" s="20">
        <f t="shared" si="10"/>
        <v>0.21799999999999997</v>
      </c>
      <c r="F69" s="20">
        <f t="shared" si="10"/>
        <v>0.254</v>
      </c>
      <c r="G69" s="20">
        <f t="shared" si="10"/>
        <v>0.28799999999999998</v>
      </c>
      <c r="H69" s="20">
        <f t="shared" si="10"/>
        <v>0.314</v>
      </c>
      <c r="I69" s="20">
        <f t="shared" si="10"/>
        <v>0.36399999999999999</v>
      </c>
      <c r="J69" s="20">
        <f t="shared" si="10"/>
        <v>0.39800000000000002</v>
      </c>
      <c r="K69" s="20">
        <f t="shared" si="10"/>
        <v>0.4459999999999999</v>
      </c>
      <c r="L69" s="20">
        <f t="shared" si="10"/>
        <v>0.50800000000000001</v>
      </c>
    </row>
    <row r="70" spans="1:12" ht="15.75" x14ac:dyDescent="0.25">
      <c r="A70" s="5" t="s">
        <v>66</v>
      </c>
      <c r="B70">
        <v>4.0000000000000036E-2</v>
      </c>
      <c r="C70">
        <v>7.0000000000000062E-2</v>
      </c>
      <c r="D70">
        <v>0.15000000000000013</v>
      </c>
      <c r="E70">
        <v>0.2200000000000002</v>
      </c>
      <c r="F70">
        <v>0.22999999999999998</v>
      </c>
      <c r="G70">
        <v>0.27</v>
      </c>
      <c r="H70">
        <v>0.29000000000000004</v>
      </c>
      <c r="I70">
        <v>0.30000000000000004</v>
      </c>
      <c r="J70">
        <v>0.27</v>
      </c>
      <c r="K70">
        <v>0.27</v>
      </c>
      <c r="L70">
        <v>0.27</v>
      </c>
    </row>
    <row r="71" spans="1:12" ht="15.75" x14ac:dyDescent="0.25">
      <c r="A71" s="2" t="s">
        <v>67</v>
      </c>
      <c r="B71">
        <v>2.0000000000000018E-2</v>
      </c>
      <c r="C71">
        <v>7.0000000000000062E-2</v>
      </c>
      <c r="D71">
        <v>0.1100000000000001</v>
      </c>
      <c r="E71">
        <v>0.13000000000000012</v>
      </c>
      <c r="F71">
        <v>0.13000000000000012</v>
      </c>
      <c r="G71">
        <v>0.19999999999999996</v>
      </c>
      <c r="H71">
        <v>0.26</v>
      </c>
      <c r="I71">
        <v>0.28000000000000003</v>
      </c>
      <c r="J71">
        <v>0.4800000000000002</v>
      </c>
      <c r="K71">
        <v>0.4800000000000002</v>
      </c>
      <c r="L71">
        <v>0.4800000000000002</v>
      </c>
    </row>
    <row r="72" spans="1:12" ht="15.75" x14ac:dyDescent="0.25">
      <c r="A72" s="2" t="s">
        <v>68</v>
      </c>
      <c r="B72">
        <v>1.0000000000000009E-2</v>
      </c>
      <c r="C72">
        <v>0.14999999999999991</v>
      </c>
      <c r="D72">
        <v>0.21999999999999997</v>
      </c>
      <c r="E72">
        <v>0.34000000000000008</v>
      </c>
      <c r="F72">
        <v>0.3600000000000001</v>
      </c>
      <c r="G72">
        <v>0.3899999999999999</v>
      </c>
      <c r="H72">
        <v>0.43999999999999995</v>
      </c>
      <c r="I72">
        <v>0.47</v>
      </c>
      <c r="J72">
        <v>0.47</v>
      </c>
      <c r="K72">
        <v>0.49</v>
      </c>
      <c r="L72">
        <v>0.49</v>
      </c>
    </row>
    <row r="73" spans="1:12" ht="15.75" x14ac:dyDescent="0.25">
      <c r="A73" s="2" t="s">
        <v>69</v>
      </c>
      <c r="B73">
        <v>0.30000000000000004</v>
      </c>
      <c r="C73">
        <v>0.39000000000000012</v>
      </c>
      <c r="D73">
        <v>0.40000000000000013</v>
      </c>
      <c r="E73">
        <v>0.49</v>
      </c>
      <c r="F73">
        <v>0.57999999999999985</v>
      </c>
      <c r="G73">
        <v>0.61999999999999988</v>
      </c>
      <c r="H73">
        <v>0.67000000000000015</v>
      </c>
      <c r="I73">
        <v>0.77000000000000024</v>
      </c>
      <c r="J73">
        <v>0.77000000000000024</v>
      </c>
      <c r="K73">
        <v>0.78</v>
      </c>
      <c r="L73">
        <v>0.78</v>
      </c>
    </row>
    <row r="74" spans="1:12" ht="15.75" x14ac:dyDescent="0.25">
      <c r="A74" s="2" t="s">
        <v>70</v>
      </c>
      <c r="B74">
        <v>0.21000000000000019</v>
      </c>
      <c r="C74">
        <v>0.25</v>
      </c>
      <c r="D74">
        <v>0.35000000000000009</v>
      </c>
      <c r="E74">
        <v>0.3899999999999999</v>
      </c>
      <c r="F74">
        <v>0.44999999999999996</v>
      </c>
      <c r="G74">
        <v>0.46000000000000019</v>
      </c>
      <c r="H74">
        <v>0.51</v>
      </c>
      <c r="I74">
        <v>0.57000000000000006</v>
      </c>
      <c r="J74">
        <v>0.57000000000000006</v>
      </c>
      <c r="K74">
        <v>0.57000000000000006</v>
      </c>
      <c r="L74">
        <v>0.57000000000000006</v>
      </c>
    </row>
    <row r="75" spans="1:12" x14ac:dyDescent="0.25">
      <c r="B75" s="20">
        <f>AVERAGE(B70:B74)</f>
        <v>0.11600000000000006</v>
      </c>
      <c r="C75" s="20">
        <f t="shared" ref="C75:L75" si="11">AVERAGE(C70:C74)</f>
        <v>0.18600000000000003</v>
      </c>
      <c r="D75" s="20">
        <f t="shared" si="11"/>
        <v>0.24600000000000008</v>
      </c>
      <c r="E75" s="20">
        <f t="shared" si="11"/>
        <v>0.31400000000000006</v>
      </c>
      <c r="F75" s="20">
        <f t="shared" si="11"/>
        <v>0.35</v>
      </c>
      <c r="G75" s="20">
        <f t="shared" si="11"/>
        <v>0.38800000000000001</v>
      </c>
      <c r="H75" s="20">
        <f t="shared" si="11"/>
        <v>0.434</v>
      </c>
      <c r="I75" s="20">
        <f t="shared" si="11"/>
        <v>0.47800000000000009</v>
      </c>
      <c r="J75" s="20">
        <f t="shared" si="11"/>
        <v>0.51200000000000012</v>
      </c>
      <c r="K75" s="20">
        <f t="shared" si="11"/>
        <v>0.51800000000000013</v>
      </c>
      <c r="L75" s="20">
        <f t="shared" si="11"/>
        <v>0.51800000000000013</v>
      </c>
    </row>
    <row r="76" spans="1:12" ht="15.75" x14ac:dyDescent="0.25">
      <c r="A76" s="2" t="s">
        <v>71</v>
      </c>
      <c r="B76">
        <v>0.21999999999999997</v>
      </c>
      <c r="C76">
        <v>0.67999999999999972</v>
      </c>
      <c r="D76">
        <v>1.2199999999999998</v>
      </c>
      <c r="E76">
        <v>1.7599999999999998</v>
      </c>
      <c r="F76">
        <v>2.6599999999999997</v>
      </c>
      <c r="G76">
        <v>2.7899999999999996</v>
      </c>
      <c r="H76">
        <v>2.94</v>
      </c>
      <c r="I76">
        <v>3.31</v>
      </c>
      <c r="J76">
        <v>3.43</v>
      </c>
      <c r="K76">
        <v>3.4999999999999996</v>
      </c>
      <c r="L76">
        <v>4.1999999999999993</v>
      </c>
    </row>
    <row r="77" spans="1:12" ht="15.75" x14ac:dyDescent="0.25">
      <c r="A77" s="2" t="s">
        <v>72</v>
      </c>
      <c r="B77">
        <v>0.75000000000000022</v>
      </c>
      <c r="C77">
        <v>1.2100000000000002</v>
      </c>
      <c r="D77">
        <v>2.16</v>
      </c>
      <c r="E77">
        <v>2.1799999999999997</v>
      </c>
      <c r="F77">
        <v>2.2000000000000002</v>
      </c>
      <c r="G77">
        <v>2.5200000000000005</v>
      </c>
      <c r="H77">
        <v>2.67</v>
      </c>
      <c r="I77">
        <v>2.83</v>
      </c>
      <c r="J77">
        <v>2.5699999999999994</v>
      </c>
      <c r="K77">
        <v>2.7199999999999998</v>
      </c>
      <c r="L77">
        <v>2.91</v>
      </c>
    </row>
    <row r="78" spans="1:12" ht="15.75" x14ac:dyDescent="0.25">
      <c r="A78" s="2" t="s">
        <v>73</v>
      </c>
      <c r="B78">
        <v>0.10000000000000009</v>
      </c>
      <c r="C78">
        <v>0.58000000000000007</v>
      </c>
      <c r="D78">
        <v>1.0799999999999998</v>
      </c>
      <c r="E78">
        <v>1.84</v>
      </c>
      <c r="F78">
        <v>2.04</v>
      </c>
      <c r="G78">
        <v>2.3899999999999997</v>
      </c>
      <c r="H78">
        <v>3.01</v>
      </c>
      <c r="I78">
        <v>3.0699999999999994</v>
      </c>
      <c r="J78">
        <v>3.0999999999999996</v>
      </c>
      <c r="K78">
        <v>3.2</v>
      </c>
      <c r="L78">
        <v>3.63</v>
      </c>
    </row>
    <row r="79" spans="1:12" ht="15.75" x14ac:dyDescent="0.25">
      <c r="A79" s="2" t="s">
        <v>74</v>
      </c>
      <c r="B79">
        <v>0.21999999999999997</v>
      </c>
      <c r="C79">
        <v>0.22999999999999998</v>
      </c>
      <c r="D79">
        <v>0.43999999999999995</v>
      </c>
      <c r="E79">
        <v>1.07</v>
      </c>
      <c r="F79">
        <v>1.2300000000000002</v>
      </c>
      <c r="G79">
        <v>1.66</v>
      </c>
      <c r="H79">
        <v>1.6900000000000002</v>
      </c>
      <c r="I79">
        <v>1.7100000000000002</v>
      </c>
      <c r="J79">
        <v>1.86</v>
      </c>
      <c r="K79">
        <v>1.86</v>
      </c>
      <c r="L79">
        <v>1.86</v>
      </c>
    </row>
    <row r="80" spans="1:12" ht="15.75" x14ac:dyDescent="0.25">
      <c r="A80" s="2" t="s">
        <v>75</v>
      </c>
      <c r="B80">
        <v>0.35000000000000009</v>
      </c>
      <c r="C80">
        <v>0.5299999999999998</v>
      </c>
      <c r="D80">
        <v>0.54999999999999982</v>
      </c>
      <c r="E80">
        <v>0.58000000000000007</v>
      </c>
      <c r="F80">
        <v>0.60000000000000009</v>
      </c>
      <c r="G80">
        <v>0.71999999999999975</v>
      </c>
      <c r="H80">
        <v>0.75</v>
      </c>
      <c r="I80">
        <v>0.75</v>
      </c>
      <c r="J80">
        <v>0.75</v>
      </c>
      <c r="K80">
        <v>0.75</v>
      </c>
      <c r="L80">
        <v>0.75</v>
      </c>
    </row>
    <row r="81" spans="1:12" x14ac:dyDescent="0.25">
      <c r="B81" s="20">
        <f>AVERAGE(B76:B80)</f>
        <v>0.32800000000000007</v>
      </c>
      <c r="C81" s="20">
        <f t="shared" ref="C81:L81" si="12">AVERAGE(C76:C80)</f>
        <v>0.64599999999999991</v>
      </c>
      <c r="D81" s="20">
        <f t="shared" si="12"/>
        <v>1.0900000000000001</v>
      </c>
      <c r="E81" s="20">
        <f t="shared" si="12"/>
        <v>1.486</v>
      </c>
      <c r="F81" s="20">
        <f t="shared" si="12"/>
        <v>1.7459999999999998</v>
      </c>
      <c r="G81" s="20">
        <f t="shared" si="12"/>
        <v>2.0159999999999996</v>
      </c>
      <c r="H81" s="20">
        <f t="shared" si="12"/>
        <v>2.2119999999999997</v>
      </c>
      <c r="I81" s="20">
        <f t="shared" si="12"/>
        <v>2.3340000000000005</v>
      </c>
      <c r="J81" s="20">
        <f t="shared" si="12"/>
        <v>2.3419999999999996</v>
      </c>
      <c r="K81" s="20">
        <f t="shared" si="12"/>
        <v>2.4059999999999997</v>
      </c>
      <c r="L81" s="20">
        <f t="shared" si="12"/>
        <v>2.6699999999999995</v>
      </c>
    </row>
    <row r="82" spans="1:12" ht="15.75" x14ac:dyDescent="0.25">
      <c r="A82" s="2" t="s">
        <v>76</v>
      </c>
      <c r="B82">
        <v>0.43000000000000016</v>
      </c>
      <c r="C82">
        <v>1</v>
      </c>
      <c r="D82">
        <v>1.8000000000000003</v>
      </c>
      <c r="E82">
        <v>2</v>
      </c>
      <c r="F82">
        <v>2.25</v>
      </c>
      <c r="G82">
        <v>2.25</v>
      </c>
      <c r="H82">
        <v>1.92</v>
      </c>
      <c r="I82">
        <v>2.2000000000000002</v>
      </c>
      <c r="J82">
        <v>2.37</v>
      </c>
      <c r="K82">
        <v>2.4</v>
      </c>
      <c r="L82">
        <v>2.4500000000000002</v>
      </c>
    </row>
    <row r="83" spans="1:12" ht="15.75" x14ac:dyDescent="0.25">
      <c r="A83" s="2" t="s">
        <v>77</v>
      </c>
      <c r="B83">
        <v>0.25</v>
      </c>
      <c r="C83">
        <v>0.57999999999999985</v>
      </c>
      <c r="D83">
        <v>0.78999999999999981</v>
      </c>
      <c r="E83">
        <v>1.36</v>
      </c>
      <c r="F83">
        <v>1.4599999999999997</v>
      </c>
      <c r="G83">
        <v>2.0599999999999996</v>
      </c>
      <c r="H83">
        <v>2.1500000000000004</v>
      </c>
      <c r="I83">
        <v>2.21</v>
      </c>
      <c r="J83">
        <v>2.21</v>
      </c>
      <c r="K83">
        <v>2.21</v>
      </c>
      <c r="L83">
        <v>2.2999999999999998</v>
      </c>
    </row>
    <row r="84" spans="1:12" ht="15.75" x14ac:dyDescent="0.25">
      <c r="A84" s="2" t="s">
        <v>78</v>
      </c>
      <c r="B84">
        <v>0.29000000000000004</v>
      </c>
      <c r="C84">
        <v>0.31000000000000005</v>
      </c>
      <c r="D84">
        <v>0.82000000000000006</v>
      </c>
      <c r="E84">
        <v>1.5999999999999999</v>
      </c>
      <c r="F84">
        <v>1.78</v>
      </c>
      <c r="G84">
        <v>2.91</v>
      </c>
      <c r="H84">
        <v>2.9399999999999995</v>
      </c>
      <c r="I84">
        <v>3.4299999999999997</v>
      </c>
      <c r="J84">
        <v>3.8099999999999996</v>
      </c>
      <c r="K84">
        <v>4.05</v>
      </c>
      <c r="L84">
        <v>4.4399999999999995</v>
      </c>
    </row>
    <row r="85" spans="1:12" ht="15.75" x14ac:dyDescent="0.25">
      <c r="A85" s="2" t="s">
        <v>79</v>
      </c>
      <c r="B85">
        <v>0.33999999999999986</v>
      </c>
      <c r="C85">
        <v>0.73999999999999977</v>
      </c>
      <c r="D85">
        <v>1.44</v>
      </c>
      <c r="E85">
        <v>1.65</v>
      </c>
      <c r="F85">
        <v>1.7799999999999998</v>
      </c>
      <c r="G85">
        <v>1.9699999999999998</v>
      </c>
      <c r="H85">
        <v>2.41</v>
      </c>
      <c r="I85">
        <v>2.44</v>
      </c>
      <c r="J85">
        <v>2.5799999999999996</v>
      </c>
      <c r="K85">
        <v>2.7600000000000002</v>
      </c>
      <c r="L85">
        <v>2.9499999999999997</v>
      </c>
    </row>
    <row r="86" spans="1:12" ht="15.75" x14ac:dyDescent="0.25">
      <c r="A86" s="2" t="s">
        <v>80</v>
      </c>
      <c r="B86">
        <v>0.32000000000000006</v>
      </c>
      <c r="C86">
        <v>0.62000000000000011</v>
      </c>
      <c r="D86">
        <v>0.7799999999999998</v>
      </c>
      <c r="E86">
        <v>1.7000000000000002</v>
      </c>
      <c r="F86">
        <v>2</v>
      </c>
      <c r="G86">
        <v>2.5500000000000003</v>
      </c>
      <c r="H86">
        <v>2.9499999999999997</v>
      </c>
      <c r="I86">
        <v>3.78</v>
      </c>
      <c r="J86">
        <v>3.8299999999999996</v>
      </c>
      <c r="K86">
        <v>3.8299999999999996</v>
      </c>
      <c r="L86">
        <v>3.8299999999999996</v>
      </c>
    </row>
    <row r="87" spans="1:12" x14ac:dyDescent="0.25">
      <c r="B87" s="20">
        <f>AVERAGE(B82:B86)</f>
        <v>0.32600000000000001</v>
      </c>
      <c r="C87" s="20">
        <f t="shared" ref="C87:L87" si="13">AVERAGE(C82:C86)</f>
        <v>0.65</v>
      </c>
      <c r="D87" s="20">
        <f t="shared" si="13"/>
        <v>1.1259999999999999</v>
      </c>
      <c r="E87" s="20">
        <f t="shared" si="13"/>
        <v>1.6619999999999997</v>
      </c>
      <c r="F87" s="20">
        <f t="shared" si="13"/>
        <v>1.8539999999999999</v>
      </c>
      <c r="G87" s="20">
        <f t="shared" si="13"/>
        <v>2.3479999999999999</v>
      </c>
      <c r="H87" s="20">
        <f t="shared" si="13"/>
        <v>2.4739999999999998</v>
      </c>
      <c r="I87" s="20">
        <f t="shared" si="13"/>
        <v>2.8119999999999998</v>
      </c>
      <c r="J87" s="20">
        <f t="shared" si="13"/>
        <v>2.96</v>
      </c>
      <c r="K87" s="20">
        <f t="shared" si="13"/>
        <v>3.05</v>
      </c>
      <c r="L87" s="20">
        <f t="shared" si="13"/>
        <v>3.194</v>
      </c>
    </row>
    <row r="88" spans="1:12" ht="15.75" x14ac:dyDescent="0.25">
      <c r="A88" s="2" t="s">
        <v>81</v>
      </c>
      <c r="B88">
        <v>4.0000000000000036E-2</v>
      </c>
      <c r="C88">
        <v>7.0000000000000062E-2</v>
      </c>
      <c r="D88">
        <v>0.10000000000000009</v>
      </c>
      <c r="E88">
        <v>0.12000000000000011</v>
      </c>
      <c r="F88">
        <v>0.14999999999999991</v>
      </c>
      <c r="G88">
        <v>0.22999999999999998</v>
      </c>
      <c r="H88">
        <v>0.25999999999999979</v>
      </c>
      <c r="I88">
        <v>0.2799999999999998</v>
      </c>
      <c r="J88">
        <v>0.29000000000000004</v>
      </c>
      <c r="K88">
        <v>0.35000000000000009</v>
      </c>
      <c r="L88">
        <v>0.37999999999999989</v>
      </c>
    </row>
    <row r="89" spans="1:12" ht="15.75" x14ac:dyDescent="0.25">
      <c r="A89" s="2" t="s">
        <v>82</v>
      </c>
      <c r="B89">
        <v>0.20000000000000018</v>
      </c>
      <c r="C89">
        <v>0.40000000000000013</v>
      </c>
      <c r="D89">
        <v>0.48</v>
      </c>
      <c r="E89">
        <v>0.53</v>
      </c>
      <c r="F89">
        <v>0.56000000000000005</v>
      </c>
      <c r="G89">
        <v>0.59000000000000008</v>
      </c>
      <c r="H89">
        <v>0.6100000000000001</v>
      </c>
      <c r="I89">
        <v>0.67000000000000015</v>
      </c>
      <c r="J89">
        <v>1.1199999999999999</v>
      </c>
      <c r="K89">
        <v>1.1900000000000002</v>
      </c>
      <c r="L89">
        <v>1.1900000000000002</v>
      </c>
    </row>
    <row r="90" spans="1:12" ht="15.75" x14ac:dyDescent="0.25">
      <c r="A90" s="2" t="s">
        <v>83</v>
      </c>
      <c r="B90">
        <v>7.9999999999999849E-2</v>
      </c>
      <c r="C90">
        <v>0.14999999999999991</v>
      </c>
      <c r="D90">
        <v>0.29999999999999982</v>
      </c>
      <c r="E90">
        <v>0.36999999999999988</v>
      </c>
      <c r="F90">
        <v>0.49999999999999978</v>
      </c>
      <c r="G90">
        <v>0.51</v>
      </c>
      <c r="H90">
        <v>0.6100000000000001</v>
      </c>
      <c r="I90">
        <v>0.70999999999999974</v>
      </c>
      <c r="J90">
        <v>0.76</v>
      </c>
      <c r="K90">
        <v>0.76</v>
      </c>
      <c r="L90">
        <v>0.7699999999999998</v>
      </c>
    </row>
    <row r="91" spans="1:12" ht="15.75" x14ac:dyDescent="0.25">
      <c r="A91" s="2" t="s">
        <v>84</v>
      </c>
      <c r="B91">
        <v>5.9999999999999831E-2</v>
      </c>
      <c r="C91">
        <v>9.9999999999999867E-2</v>
      </c>
      <c r="D91">
        <v>0.1399999999999999</v>
      </c>
      <c r="E91">
        <v>0.15000000000000013</v>
      </c>
      <c r="F91">
        <v>0.2300000000000002</v>
      </c>
      <c r="G91">
        <v>0.28000000000000003</v>
      </c>
      <c r="H91">
        <v>0.42999999999999994</v>
      </c>
      <c r="I91">
        <v>0.69000000000000017</v>
      </c>
      <c r="J91">
        <v>0.34000000000000008</v>
      </c>
      <c r="K91">
        <v>0.34999999999999987</v>
      </c>
      <c r="L91">
        <v>0.42000000000000015</v>
      </c>
    </row>
    <row r="92" spans="1:12" ht="15.75" x14ac:dyDescent="0.25">
      <c r="A92" s="2" t="s">
        <v>85</v>
      </c>
      <c r="B92">
        <v>0</v>
      </c>
      <c r="C92">
        <v>0.1100000000000001</v>
      </c>
      <c r="D92">
        <v>0.18999999999999995</v>
      </c>
      <c r="E92">
        <v>0.26</v>
      </c>
      <c r="F92">
        <v>0.32000000000000006</v>
      </c>
      <c r="G92">
        <v>0.34000000000000008</v>
      </c>
      <c r="H92">
        <v>0.37000000000000011</v>
      </c>
      <c r="I92">
        <v>0.40000000000000013</v>
      </c>
      <c r="J92">
        <v>0.53</v>
      </c>
      <c r="K92">
        <v>0.6100000000000001</v>
      </c>
      <c r="L92">
        <v>0.6100000000000001</v>
      </c>
    </row>
    <row r="93" spans="1:12" x14ac:dyDescent="0.25">
      <c r="B93" s="20">
        <f>AVERAGE(B88:B92)</f>
        <v>7.5999999999999984E-2</v>
      </c>
      <c r="C93" s="20">
        <f t="shared" ref="C93:L93" si="14">AVERAGE(C88:C92)</f>
        <v>0.16600000000000001</v>
      </c>
      <c r="D93" s="20">
        <f t="shared" si="14"/>
        <v>0.24199999999999994</v>
      </c>
      <c r="E93" s="20">
        <f t="shared" si="14"/>
        <v>0.28600000000000003</v>
      </c>
      <c r="F93" s="20">
        <f t="shared" si="14"/>
        <v>0.35199999999999998</v>
      </c>
      <c r="G93" s="20">
        <f t="shared" si="14"/>
        <v>0.39</v>
      </c>
      <c r="H93" s="20">
        <f t="shared" si="14"/>
        <v>0.45600000000000007</v>
      </c>
      <c r="I93" s="20">
        <f t="shared" si="14"/>
        <v>0.55000000000000004</v>
      </c>
      <c r="J93" s="20">
        <f t="shared" si="14"/>
        <v>0.60799999999999998</v>
      </c>
      <c r="K93" s="20">
        <f t="shared" si="14"/>
        <v>0.65200000000000014</v>
      </c>
      <c r="L93" s="20">
        <f t="shared" si="14"/>
        <v>0.67400000000000004</v>
      </c>
    </row>
    <row r="94" spans="1:12" ht="15.75" x14ac:dyDescent="0.25">
      <c r="A94" s="2" t="s">
        <v>86</v>
      </c>
      <c r="B94">
        <v>3.0000000000000027E-2</v>
      </c>
      <c r="C94">
        <v>6.0000000000000053E-2</v>
      </c>
      <c r="D94">
        <v>0.10000000000000009</v>
      </c>
      <c r="E94">
        <v>0.13000000000000012</v>
      </c>
      <c r="F94">
        <v>0.14000000000000012</v>
      </c>
      <c r="G94">
        <v>0.17000000000000015</v>
      </c>
      <c r="H94">
        <v>0.21999999999999997</v>
      </c>
      <c r="I94">
        <v>0.25</v>
      </c>
      <c r="J94">
        <v>0.3600000000000001</v>
      </c>
      <c r="K94">
        <v>0.3600000000000001</v>
      </c>
      <c r="L94">
        <v>0.3600000000000001</v>
      </c>
    </row>
    <row r="95" spans="1:12" ht="15.75" x14ac:dyDescent="0.25">
      <c r="A95" s="5" t="s">
        <v>87</v>
      </c>
      <c r="B95">
        <v>8.0000000000000071E-2</v>
      </c>
      <c r="C95">
        <v>0.20000000000000018</v>
      </c>
      <c r="D95">
        <v>0.27</v>
      </c>
      <c r="E95">
        <v>0.37999999999999989</v>
      </c>
      <c r="F95">
        <v>0.43999999999999995</v>
      </c>
      <c r="G95">
        <v>0.37999999999999989</v>
      </c>
      <c r="H95">
        <v>0.37999999999999989</v>
      </c>
      <c r="I95">
        <v>0.41999999999999993</v>
      </c>
      <c r="J95">
        <v>0.37999999999999989</v>
      </c>
      <c r="K95">
        <v>0.37999999999999989</v>
      </c>
      <c r="L95">
        <v>0.37999999999999989</v>
      </c>
    </row>
    <row r="96" spans="1:12" ht="15.75" x14ac:dyDescent="0.25">
      <c r="A96" s="2" t="s">
        <v>88</v>
      </c>
      <c r="B96">
        <v>7.0000000000000062E-2</v>
      </c>
      <c r="C96">
        <v>0.21999999999999997</v>
      </c>
      <c r="D96">
        <v>0.31000000000000005</v>
      </c>
      <c r="E96">
        <v>0.43000000000000016</v>
      </c>
      <c r="F96">
        <v>0.5</v>
      </c>
      <c r="G96">
        <v>0.53</v>
      </c>
      <c r="H96">
        <v>0.56000000000000005</v>
      </c>
      <c r="I96">
        <v>0.58000000000000007</v>
      </c>
      <c r="J96">
        <v>0.69</v>
      </c>
      <c r="K96">
        <v>0.70000000000000018</v>
      </c>
      <c r="L96">
        <v>0.75</v>
      </c>
    </row>
    <row r="97" spans="1:12" ht="15.75" x14ac:dyDescent="0.25">
      <c r="A97" s="2" t="s">
        <v>89</v>
      </c>
      <c r="B97">
        <v>0.16999999999999993</v>
      </c>
      <c r="C97">
        <v>0.26</v>
      </c>
      <c r="D97">
        <v>0.28999999999999981</v>
      </c>
      <c r="E97">
        <v>0.36999999999999988</v>
      </c>
      <c r="F97">
        <v>0.48999999999999977</v>
      </c>
      <c r="G97">
        <v>0.50999999999999979</v>
      </c>
      <c r="H97">
        <v>0.64000000000000012</v>
      </c>
      <c r="I97">
        <v>0.77</v>
      </c>
      <c r="J97">
        <v>0.69999999999999973</v>
      </c>
      <c r="K97">
        <v>0.69999999999999973</v>
      </c>
      <c r="L97">
        <v>0.69999999999999973</v>
      </c>
    </row>
    <row r="98" spans="1:12" ht="15.75" x14ac:dyDescent="0.25">
      <c r="A98" s="2" t="s">
        <v>90</v>
      </c>
      <c r="B98">
        <v>1.9999999999999796E-2</v>
      </c>
      <c r="C98">
        <v>2.9999999999999805E-2</v>
      </c>
      <c r="D98">
        <v>0.12999999999999989</v>
      </c>
      <c r="E98">
        <v>0.17999999999999994</v>
      </c>
      <c r="F98">
        <v>0.26</v>
      </c>
      <c r="G98">
        <v>0.28999999999999981</v>
      </c>
      <c r="H98">
        <v>0.36999999999999988</v>
      </c>
      <c r="I98">
        <v>0.3899999999999999</v>
      </c>
      <c r="J98">
        <v>0.57999999999999985</v>
      </c>
      <c r="K98">
        <v>0.57999999999999985</v>
      </c>
      <c r="L98">
        <v>0.57999999999999985</v>
      </c>
    </row>
    <row r="99" spans="1:12" x14ac:dyDescent="0.25">
      <c r="B99" s="20">
        <f>AVERAGE(B94:B98)</f>
        <v>7.3999999999999982E-2</v>
      </c>
      <c r="C99" s="20">
        <f t="shared" ref="C99:L99" si="15">AVERAGE(C94:C98)</f>
        <v>0.154</v>
      </c>
      <c r="D99" s="20">
        <f t="shared" si="15"/>
        <v>0.21999999999999997</v>
      </c>
      <c r="E99" s="20">
        <f t="shared" si="15"/>
        <v>0.29799999999999999</v>
      </c>
      <c r="F99" s="20">
        <f t="shared" si="15"/>
        <v>0.36599999999999999</v>
      </c>
      <c r="G99" s="20">
        <f t="shared" si="15"/>
        <v>0.37599999999999995</v>
      </c>
      <c r="H99" s="20">
        <f t="shared" si="15"/>
        <v>0.434</v>
      </c>
      <c r="I99" s="20">
        <f t="shared" si="15"/>
        <v>0.48200000000000004</v>
      </c>
      <c r="J99" s="20">
        <f t="shared" si="15"/>
        <v>0.54200000000000004</v>
      </c>
      <c r="K99" s="20">
        <f t="shared" si="15"/>
        <v>0.54399999999999993</v>
      </c>
      <c r="L99" s="20">
        <f t="shared" si="15"/>
        <v>0.55399999999999994</v>
      </c>
    </row>
    <row r="100" spans="1:12" ht="15.75" x14ac:dyDescent="0.25">
      <c r="A100" s="5" t="s">
        <v>91</v>
      </c>
      <c r="B100">
        <v>1.0000000000000009E-2</v>
      </c>
      <c r="C100">
        <v>4.0000000000000036E-2</v>
      </c>
      <c r="D100">
        <v>0.10999999999999988</v>
      </c>
      <c r="E100">
        <v>0.14999999999999991</v>
      </c>
      <c r="F100">
        <v>0.17999999999999994</v>
      </c>
      <c r="G100">
        <v>0.20999999999999996</v>
      </c>
      <c r="H100">
        <v>0.22999999999999998</v>
      </c>
      <c r="I100">
        <v>0.22999999999999998</v>
      </c>
      <c r="J100">
        <v>0.22999999999999998</v>
      </c>
      <c r="K100">
        <v>0.22999999999999998</v>
      </c>
      <c r="L100">
        <v>0.22999999999999998</v>
      </c>
    </row>
    <row r="101" spans="1:12" ht="15.75" x14ac:dyDescent="0.25">
      <c r="A101" s="2" t="s">
        <v>92</v>
      </c>
      <c r="B101">
        <v>6.999999999999984E-2</v>
      </c>
      <c r="C101">
        <v>0.11999999999999988</v>
      </c>
      <c r="D101">
        <v>0.14999999999999991</v>
      </c>
      <c r="E101">
        <v>0.20999999999999996</v>
      </c>
      <c r="F101">
        <v>0.21999999999999997</v>
      </c>
      <c r="G101">
        <v>0.26</v>
      </c>
      <c r="H101">
        <v>0.2799999999999998</v>
      </c>
      <c r="I101">
        <v>0.29999999999999982</v>
      </c>
      <c r="J101">
        <v>0.41999999999999993</v>
      </c>
      <c r="K101">
        <v>0.41999999999999993</v>
      </c>
      <c r="L101">
        <v>0.43999999999999995</v>
      </c>
    </row>
    <row r="102" spans="1:12" ht="15.75" x14ac:dyDescent="0.25">
      <c r="A102" s="5" t="s">
        <v>93</v>
      </c>
      <c r="B102">
        <v>4.0000000000000036E-2</v>
      </c>
      <c r="C102">
        <v>5.0000000000000044E-2</v>
      </c>
      <c r="D102">
        <v>6.0000000000000053E-2</v>
      </c>
      <c r="E102">
        <v>9.000000000000008E-2</v>
      </c>
      <c r="F102">
        <v>0.14000000000000012</v>
      </c>
      <c r="G102">
        <v>0.15000000000000013</v>
      </c>
      <c r="H102">
        <v>0.18000000000000016</v>
      </c>
      <c r="I102">
        <v>0.18000000000000016</v>
      </c>
      <c r="J102">
        <v>0.18000000000000016</v>
      </c>
      <c r="K102">
        <v>0.18000000000000016</v>
      </c>
      <c r="L102">
        <v>0.18000000000000016</v>
      </c>
    </row>
    <row r="103" spans="1:12" ht="15.75" x14ac:dyDescent="0.25">
      <c r="A103" s="2" t="s">
        <v>94</v>
      </c>
      <c r="B103">
        <v>0.11999999999999988</v>
      </c>
      <c r="C103">
        <v>0.28000000000000003</v>
      </c>
      <c r="D103">
        <v>0.5</v>
      </c>
      <c r="E103">
        <v>0.51</v>
      </c>
      <c r="F103">
        <v>0.54</v>
      </c>
      <c r="G103">
        <v>0.56000000000000005</v>
      </c>
      <c r="H103">
        <v>0.56000000000000005</v>
      </c>
      <c r="I103">
        <v>0.59999999999999987</v>
      </c>
      <c r="J103">
        <v>0.71</v>
      </c>
      <c r="K103">
        <v>0.71</v>
      </c>
      <c r="L103">
        <v>0.81</v>
      </c>
    </row>
    <row r="104" spans="1:12" ht="15.75" x14ac:dyDescent="0.25">
      <c r="A104" s="2" t="s">
        <v>95</v>
      </c>
      <c r="B104">
        <v>5.0000000000000044E-2</v>
      </c>
      <c r="C104">
        <v>0.12999999999999989</v>
      </c>
      <c r="D104">
        <v>0.15999999999999992</v>
      </c>
      <c r="E104">
        <v>0.18999999999999995</v>
      </c>
      <c r="F104">
        <v>0.22999999999999998</v>
      </c>
      <c r="G104">
        <v>0.25</v>
      </c>
      <c r="H104">
        <v>0.2799999999999998</v>
      </c>
      <c r="I104">
        <v>0.33999999999999986</v>
      </c>
      <c r="J104">
        <v>0.33999999999999986</v>
      </c>
      <c r="K104">
        <v>0.25</v>
      </c>
      <c r="L104">
        <v>0.35000000000000009</v>
      </c>
    </row>
    <row r="105" spans="1:12" x14ac:dyDescent="0.25">
      <c r="B105" s="20">
        <f>AVERAGE(B100:B104)</f>
        <v>5.7999999999999961E-2</v>
      </c>
      <c r="C105" s="20">
        <f t="shared" ref="C105:L105" si="16">AVERAGE(C100:C104)</f>
        <v>0.12399999999999997</v>
      </c>
      <c r="D105" s="20">
        <f t="shared" si="16"/>
        <v>0.19599999999999995</v>
      </c>
      <c r="E105" s="20">
        <f t="shared" si="16"/>
        <v>0.22999999999999998</v>
      </c>
      <c r="F105" s="20">
        <f t="shared" si="16"/>
        <v>0.26200000000000001</v>
      </c>
      <c r="G105" s="20">
        <f t="shared" si="16"/>
        <v>0.28600000000000003</v>
      </c>
      <c r="H105" s="20">
        <f t="shared" si="16"/>
        <v>0.30599999999999994</v>
      </c>
      <c r="I105" s="20">
        <f t="shared" si="16"/>
        <v>0.32999999999999996</v>
      </c>
      <c r="J105" s="20">
        <f t="shared" si="16"/>
        <v>0.376</v>
      </c>
      <c r="K105" s="20">
        <f t="shared" si="16"/>
        <v>0.35799999999999998</v>
      </c>
      <c r="L105" s="20">
        <f t="shared" si="16"/>
        <v>0.40200000000000002</v>
      </c>
    </row>
    <row r="106" spans="1:12" ht="15.75" x14ac:dyDescent="0.25">
      <c r="A106" s="2" t="s">
        <v>96</v>
      </c>
      <c r="B106">
        <v>9.9999999999999867E-2</v>
      </c>
      <c r="C106">
        <v>0.18999999999999995</v>
      </c>
      <c r="D106">
        <v>0.25</v>
      </c>
      <c r="E106">
        <v>0.29000000000000004</v>
      </c>
      <c r="F106">
        <v>0.31000000000000005</v>
      </c>
      <c r="G106">
        <v>0.33000000000000007</v>
      </c>
      <c r="H106">
        <v>0.33999999999999986</v>
      </c>
      <c r="I106">
        <v>0.42999999999999972</v>
      </c>
      <c r="J106">
        <v>0.54</v>
      </c>
      <c r="K106">
        <v>0.54999999999999982</v>
      </c>
      <c r="L106">
        <v>0.54999999999999982</v>
      </c>
    </row>
    <row r="107" spans="1:12" ht="15.75" x14ac:dyDescent="0.25">
      <c r="A107" s="2" t="s">
        <v>97</v>
      </c>
      <c r="B107">
        <v>5.0000000000000044E-2</v>
      </c>
      <c r="C107">
        <v>5.0000000000000044E-2</v>
      </c>
      <c r="D107">
        <v>8.9999999999999858E-2</v>
      </c>
      <c r="E107">
        <v>0.10999999999999988</v>
      </c>
      <c r="F107">
        <v>0.1399999999999999</v>
      </c>
      <c r="G107">
        <v>0.14999999999999991</v>
      </c>
      <c r="H107">
        <v>0.16999999999999993</v>
      </c>
      <c r="I107">
        <v>0.19999999999999996</v>
      </c>
      <c r="J107">
        <v>0.3600000000000001</v>
      </c>
      <c r="K107">
        <v>0.38000000000000012</v>
      </c>
      <c r="L107">
        <v>0.38000000000000012</v>
      </c>
    </row>
    <row r="108" spans="1:12" ht="15.75" x14ac:dyDescent="0.25">
      <c r="A108" s="2" t="s">
        <v>98</v>
      </c>
      <c r="B108">
        <v>0</v>
      </c>
      <c r="C108">
        <v>8.0000000000000071E-2</v>
      </c>
      <c r="D108">
        <v>0.13000000000000012</v>
      </c>
      <c r="E108">
        <v>0.20999999999999996</v>
      </c>
      <c r="F108">
        <v>0.34000000000000008</v>
      </c>
      <c r="G108">
        <v>0.3600000000000001</v>
      </c>
      <c r="H108">
        <v>0.3600000000000001</v>
      </c>
      <c r="I108">
        <v>0.48</v>
      </c>
      <c r="J108">
        <v>0.66999999999999993</v>
      </c>
      <c r="K108">
        <v>0.66999999999999993</v>
      </c>
      <c r="L108">
        <v>0.68000000000000016</v>
      </c>
    </row>
    <row r="109" spans="1:12" ht="15.75" x14ac:dyDescent="0.25">
      <c r="A109" s="2" t="s">
        <v>99</v>
      </c>
      <c r="B109">
        <v>0.45999999999999996</v>
      </c>
      <c r="C109">
        <v>0.48</v>
      </c>
      <c r="D109">
        <v>0.64999999999999991</v>
      </c>
      <c r="E109">
        <v>0.73</v>
      </c>
      <c r="F109">
        <v>0.89999999999999991</v>
      </c>
      <c r="G109">
        <v>0.90999999999999992</v>
      </c>
      <c r="H109">
        <v>0.94</v>
      </c>
      <c r="I109">
        <v>0.94</v>
      </c>
      <c r="J109">
        <v>0.94</v>
      </c>
      <c r="K109">
        <v>1.17</v>
      </c>
      <c r="L109">
        <v>1.2599999999999998</v>
      </c>
    </row>
    <row r="110" spans="1:12" ht="15.75" x14ac:dyDescent="0.25">
      <c r="A110" s="2" t="s">
        <v>100</v>
      </c>
      <c r="B110">
        <v>4.9999999999999822E-2</v>
      </c>
      <c r="C110">
        <v>0.26</v>
      </c>
      <c r="D110">
        <v>0.55999999999999983</v>
      </c>
      <c r="E110">
        <v>0.65999999999999992</v>
      </c>
      <c r="F110">
        <v>0.78999999999999981</v>
      </c>
      <c r="G110">
        <v>0.82000000000000006</v>
      </c>
      <c r="H110">
        <v>0.86999999999999988</v>
      </c>
      <c r="I110">
        <v>0.90999999999999992</v>
      </c>
      <c r="J110">
        <v>0.90999999999999992</v>
      </c>
      <c r="K110">
        <v>1.41</v>
      </c>
      <c r="L110">
        <v>1.61</v>
      </c>
    </row>
    <row r="111" spans="1:12" x14ac:dyDescent="0.25">
      <c r="B111" s="20">
        <f>AVERAGE(B106:B110)</f>
        <v>0.13199999999999995</v>
      </c>
      <c r="C111" s="20">
        <f t="shared" ref="C111:L111" si="17">AVERAGE(C106:C110)</f>
        <v>0.21200000000000002</v>
      </c>
      <c r="D111" s="20">
        <f t="shared" si="17"/>
        <v>0.33599999999999997</v>
      </c>
      <c r="E111" s="20">
        <f t="shared" si="17"/>
        <v>0.39999999999999997</v>
      </c>
      <c r="F111" s="20">
        <f t="shared" si="17"/>
        <v>0.49599999999999989</v>
      </c>
      <c r="G111" s="20">
        <f t="shared" si="17"/>
        <v>0.51400000000000001</v>
      </c>
      <c r="H111" s="20">
        <f t="shared" si="17"/>
        <v>0.53599999999999992</v>
      </c>
      <c r="I111" s="20">
        <f t="shared" si="17"/>
        <v>0.59199999999999997</v>
      </c>
      <c r="J111" s="20">
        <f t="shared" si="17"/>
        <v>0.68399999999999994</v>
      </c>
      <c r="K111" s="20">
        <f t="shared" si="17"/>
        <v>0.83599999999999997</v>
      </c>
      <c r="L111" s="20">
        <f t="shared" si="17"/>
        <v>0.89600000000000013</v>
      </c>
    </row>
    <row r="112" spans="1:12" ht="15.75" x14ac:dyDescent="0.25">
      <c r="A112" s="2" t="s">
        <v>101</v>
      </c>
      <c r="B112">
        <v>0.30000000000000004</v>
      </c>
      <c r="C112">
        <v>0.33000000000000007</v>
      </c>
      <c r="D112">
        <v>0.69</v>
      </c>
      <c r="E112">
        <v>0.80000000000000027</v>
      </c>
      <c r="F112">
        <v>1.02</v>
      </c>
      <c r="G112">
        <v>1.06</v>
      </c>
      <c r="H112">
        <v>1.1299999999999999</v>
      </c>
      <c r="I112">
        <v>1.1800000000000002</v>
      </c>
      <c r="J112">
        <v>1.42</v>
      </c>
      <c r="K112">
        <v>1.4500000000000002</v>
      </c>
      <c r="L112">
        <v>1.54</v>
      </c>
    </row>
    <row r="113" spans="1:12" ht="15.75" x14ac:dyDescent="0.25">
      <c r="A113" s="2" t="s">
        <v>102</v>
      </c>
      <c r="B113">
        <v>4.9999999999999822E-2</v>
      </c>
      <c r="C113">
        <v>9.9999999999999867E-2</v>
      </c>
      <c r="D113">
        <v>0.10999999999999988</v>
      </c>
      <c r="E113">
        <v>0.11999999999999988</v>
      </c>
      <c r="F113">
        <v>0.17999999999999994</v>
      </c>
      <c r="G113">
        <v>0.28999999999999981</v>
      </c>
      <c r="H113">
        <v>0.29999999999999982</v>
      </c>
      <c r="I113">
        <v>0.33999999999999986</v>
      </c>
      <c r="J113">
        <v>0.33999999999999986</v>
      </c>
      <c r="K113">
        <v>0.33999999999999986</v>
      </c>
      <c r="L113">
        <v>0.33999999999999986</v>
      </c>
    </row>
    <row r="114" spans="1:12" ht="15.75" x14ac:dyDescent="0.25">
      <c r="A114" s="2" t="s">
        <v>103</v>
      </c>
      <c r="B114">
        <v>3.0000000000000027E-2</v>
      </c>
      <c r="C114">
        <v>4.0000000000000036E-2</v>
      </c>
      <c r="D114">
        <v>0.18999999999999995</v>
      </c>
      <c r="E114">
        <v>0.20999999999999996</v>
      </c>
      <c r="F114">
        <v>0.29000000000000004</v>
      </c>
      <c r="G114">
        <v>0.30000000000000004</v>
      </c>
      <c r="H114">
        <v>0.30000000000000004</v>
      </c>
      <c r="I114">
        <v>0.30000000000000004</v>
      </c>
      <c r="J114">
        <v>0.30000000000000004</v>
      </c>
      <c r="K114">
        <v>0.30000000000000004</v>
      </c>
      <c r="L114">
        <v>0.30000000000000004</v>
      </c>
    </row>
    <row r="115" spans="1:12" ht="15.75" x14ac:dyDescent="0.25">
      <c r="A115" s="2" t="s">
        <v>104</v>
      </c>
      <c r="B115">
        <v>0.32999999999999985</v>
      </c>
      <c r="C115">
        <v>0.42999999999999994</v>
      </c>
      <c r="D115">
        <v>0.6100000000000001</v>
      </c>
      <c r="E115">
        <v>1.1700000000000002</v>
      </c>
      <c r="F115">
        <v>1.53</v>
      </c>
      <c r="G115">
        <v>2.58</v>
      </c>
      <c r="H115">
        <v>2.62</v>
      </c>
      <c r="I115">
        <v>3</v>
      </c>
      <c r="J115">
        <v>3.92</v>
      </c>
      <c r="K115">
        <v>3.9399999999999995</v>
      </c>
      <c r="L115">
        <v>3.9399999999999995</v>
      </c>
    </row>
    <row r="116" spans="1:12" ht="15.75" x14ac:dyDescent="0.25">
      <c r="A116" s="2" t="s">
        <v>105</v>
      </c>
      <c r="B116">
        <v>5.0000000000000044E-2</v>
      </c>
      <c r="C116">
        <v>0.1399999999999999</v>
      </c>
      <c r="D116">
        <v>0.21999999999999997</v>
      </c>
      <c r="E116">
        <v>0.37000000000000011</v>
      </c>
      <c r="F116">
        <v>0.54999999999999982</v>
      </c>
      <c r="G116">
        <v>0.71</v>
      </c>
      <c r="H116">
        <v>0.89999999999999991</v>
      </c>
      <c r="I116">
        <v>0.9700000000000002</v>
      </c>
      <c r="J116">
        <v>1.0499999999999998</v>
      </c>
      <c r="K116">
        <v>1.0499999999999998</v>
      </c>
      <c r="L116">
        <v>1.0499999999999998</v>
      </c>
    </row>
    <row r="117" spans="1:12" x14ac:dyDescent="0.25">
      <c r="B117" s="20">
        <f>AVERAGE(B112:B116)</f>
        <v>0.15199999999999997</v>
      </c>
      <c r="C117" s="20">
        <f t="shared" ref="C117:L117" si="18">AVERAGE(C112:C116)</f>
        <v>0.20799999999999996</v>
      </c>
      <c r="D117" s="20">
        <f t="shared" si="18"/>
        <v>0.36399999999999999</v>
      </c>
      <c r="E117" s="20">
        <f t="shared" si="18"/>
        <v>0.53400000000000003</v>
      </c>
      <c r="F117" s="20">
        <f t="shared" si="18"/>
        <v>0.71399999999999997</v>
      </c>
      <c r="G117" s="20">
        <f t="shared" si="18"/>
        <v>0.9880000000000001</v>
      </c>
      <c r="H117" s="20">
        <f t="shared" si="18"/>
        <v>1.05</v>
      </c>
      <c r="I117" s="20">
        <f t="shared" si="18"/>
        <v>1.1580000000000001</v>
      </c>
      <c r="J117" s="20">
        <f t="shared" si="18"/>
        <v>1.4059999999999999</v>
      </c>
      <c r="K117" s="20">
        <f t="shared" si="18"/>
        <v>1.4159999999999999</v>
      </c>
      <c r="L117" s="20">
        <f t="shared" si="18"/>
        <v>1.4339999999999997</v>
      </c>
    </row>
    <row r="118" spans="1:12" ht="15.75" x14ac:dyDescent="0.25">
      <c r="A118" s="5" t="s">
        <v>106</v>
      </c>
      <c r="B118">
        <v>0.19999999999999996</v>
      </c>
      <c r="C118">
        <v>0.19999999999999996</v>
      </c>
      <c r="D118">
        <v>0.5</v>
      </c>
      <c r="E118">
        <v>0.56000000000000005</v>
      </c>
      <c r="F118">
        <v>0.71</v>
      </c>
      <c r="G118">
        <v>0.71</v>
      </c>
      <c r="H118">
        <v>0.79999999999999982</v>
      </c>
      <c r="I118">
        <v>0.79999999999999982</v>
      </c>
      <c r="J118">
        <v>0.79999999999999982</v>
      </c>
      <c r="K118">
        <v>0.79999999999999982</v>
      </c>
      <c r="L118">
        <v>0.79999999999999982</v>
      </c>
    </row>
    <row r="119" spans="1:12" ht="15.75" x14ac:dyDescent="0.25">
      <c r="A119" s="2" t="s">
        <v>107</v>
      </c>
      <c r="B119">
        <v>0.31000000000000005</v>
      </c>
      <c r="C119">
        <v>0.41999999999999993</v>
      </c>
      <c r="D119">
        <v>0.58999999999999986</v>
      </c>
      <c r="E119">
        <v>1.4500000000000002</v>
      </c>
      <c r="F119">
        <v>1.67</v>
      </c>
      <c r="G119">
        <v>2.0099999999999998</v>
      </c>
      <c r="H119">
        <v>2.1800000000000002</v>
      </c>
      <c r="I119">
        <v>2.1800000000000002</v>
      </c>
      <c r="J119">
        <v>2.6500000000000004</v>
      </c>
      <c r="K119">
        <v>2.66</v>
      </c>
      <c r="L119">
        <v>2.71</v>
      </c>
    </row>
    <row r="120" spans="1:12" ht="15.75" x14ac:dyDescent="0.25">
      <c r="A120" s="2" t="s">
        <v>108</v>
      </c>
      <c r="B120">
        <v>0.33000000000000007</v>
      </c>
      <c r="C120">
        <v>0.70000000000000018</v>
      </c>
      <c r="D120">
        <v>0.7200000000000002</v>
      </c>
      <c r="E120">
        <v>0.73</v>
      </c>
      <c r="F120">
        <v>0.74000000000000021</v>
      </c>
      <c r="G120">
        <v>0.82000000000000028</v>
      </c>
      <c r="H120">
        <v>0.82000000000000028</v>
      </c>
      <c r="I120">
        <v>0.82000000000000028</v>
      </c>
      <c r="J120">
        <v>0.82000000000000028</v>
      </c>
      <c r="K120">
        <v>0.8400000000000003</v>
      </c>
      <c r="L120">
        <v>0.87000000000000011</v>
      </c>
    </row>
    <row r="121" spans="1:12" ht="15.75" x14ac:dyDescent="0.25">
      <c r="A121" s="2" t="s">
        <v>109</v>
      </c>
      <c r="B121">
        <v>0.18999999999999995</v>
      </c>
      <c r="C121">
        <v>0.39999999999999991</v>
      </c>
      <c r="D121">
        <v>0.94</v>
      </c>
      <c r="E121">
        <v>1.1800000000000002</v>
      </c>
      <c r="F121">
        <v>1.5</v>
      </c>
      <c r="G121">
        <v>1.62</v>
      </c>
      <c r="H121">
        <v>1.7000000000000002</v>
      </c>
      <c r="I121">
        <v>1.79</v>
      </c>
      <c r="J121">
        <v>2.62</v>
      </c>
      <c r="K121">
        <v>2.71</v>
      </c>
      <c r="L121">
        <v>2.8</v>
      </c>
    </row>
    <row r="122" spans="1:12" ht="15.75" x14ac:dyDescent="0.25">
      <c r="A122" s="2" t="s">
        <v>110</v>
      </c>
      <c r="B122">
        <v>0.30000000000000004</v>
      </c>
      <c r="C122">
        <v>0.56000000000000028</v>
      </c>
      <c r="D122">
        <v>0.7</v>
      </c>
      <c r="E122">
        <v>0.72</v>
      </c>
      <c r="F122">
        <v>0.75000000000000022</v>
      </c>
      <c r="G122">
        <v>0.76</v>
      </c>
      <c r="H122">
        <v>0.84000000000000008</v>
      </c>
      <c r="I122">
        <v>1.3699999999999999</v>
      </c>
      <c r="J122">
        <v>1.3699999999999999</v>
      </c>
      <c r="K122">
        <v>1.4200000000000002</v>
      </c>
      <c r="L122">
        <v>1.45</v>
      </c>
    </row>
    <row r="123" spans="1:12" x14ac:dyDescent="0.25">
      <c r="B123" s="20">
        <f>AVERAGE(B119:B122)</f>
        <v>0.28250000000000003</v>
      </c>
      <c r="C123" s="20">
        <f t="shared" ref="C123:L123" si="19">AVERAGE(C119:C122)</f>
        <v>0.52</v>
      </c>
      <c r="D123" s="20">
        <f t="shared" si="19"/>
        <v>0.73750000000000004</v>
      </c>
      <c r="E123" s="20">
        <f t="shared" si="19"/>
        <v>1.02</v>
      </c>
      <c r="F123" s="20">
        <f t="shared" si="19"/>
        <v>1.165</v>
      </c>
      <c r="G123" s="20">
        <f t="shared" si="19"/>
        <v>1.3025</v>
      </c>
      <c r="H123" s="20">
        <f t="shared" si="19"/>
        <v>1.3850000000000002</v>
      </c>
      <c r="I123" s="20">
        <f t="shared" si="19"/>
        <v>1.5400000000000003</v>
      </c>
      <c r="J123" s="20">
        <f t="shared" si="19"/>
        <v>1.8650000000000002</v>
      </c>
      <c r="K123" s="20">
        <f t="shared" si="19"/>
        <v>1.9075000000000002</v>
      </c>
      <c r="L123" s="20">
        <f t="shared" si="19"/>
        <v>1.9575</v>
      </c>
    </row>
    <row r="124" spans="1:12" ht="15.75" x14ac:dyDescent="0.25">
      <c r="A124" s="2" t="s">
        <v>111</v>
      </c>
      <c r="B124">
        <v>1.9999999999999796E-2</v>
      </c>
      <c r="C124">
        <v>5.9999999999999831E-2</v>
      </c>
      <c r="D124">
        <v>6.999999999999984E-2</v>
      </c>
      <c r="E124">
        <v>7.9999999999999849E-2</v>
      </c>
      <c r="F124">
        <v>0.17999999999999972</v>
      </c>
      <c r="G124">
        <v>0.2799999999999998</v>
      </c>
      <c r="H124">
        <v>0.33999999999999986</v>
      </c>
      <c r="I124">
        <v>0.37000000000000011</v>
      </c>
      <c r="J124">
        <v>0.42999999999999972</v>
      </c>
      <c r="K124">
        <v>0.42999999999999972</v>
      </c>
      <c r="L124">
        <v>0.42999999999999972</v>
      </c>
    </row>
    <row r="125" spans="1:12" ht="15.75" x14ac:dyDescent="0.25">
      <c r="A125" s="2" t="s">
        <v>112</v>
      </c>
      <c r="B125">
        <v>0.18999999999999995</v>
      </c>
      <c r="C125">
        <v>0.25</v>
      </c>
      <c r="D125">
        <v>0.29999999999999982</v>
      </c>
      <c r="E125">
        <v>0.30999999999999983</v>
      </c>
      <c r="F125">
        <v>0.34999999999999987</v>
      </c>
      <c r="G125">
        <v>0.3899999999999999</v>
      </c>
      <c r="H125">
        <v>0.55999999999999983</v>
      </c>
      <c r="I125">
        <v>0.57999999999999985</v>
      </c>
      <c r="J125">
        <v>0.63000000000000012</v>
      </c>
      <c r="K125">
        <v>0.65999999999999992</v>
      </c>
      <c r="L125">
        <v>0.65999999999999992</v>
      </c>
    </row>
    <row r="126" spans="1:12" ht="15.75" x14ac:dyDescent="0.25">
      <c r="A126" s="2" t="s">
        <v>113</v>
      </c>
      <c r="B126">
        <v>0.17999999999999994</v>
      </c>
      <c r="C126">
        <v>0.28999999999999981</v>
      </c>
      <c r="D126">
        <v>0.50999999999999979</v>
      </c>
      <c r="E126">
        <v>0.55999999999999983</v>
      </c>
      <c r="F126">
        <v>0.57999999999999985</v>
      </c>
      <c r="G126">
        <v>0.57999999999999985</v>
      </c>
      <c r="H126">
        <v>0.57999999999999985</v>
      </c>
      <c r="I126">
        <v>0.59999999999999987</v>
      </c>
      <c r="J126">
        <v>0.7799999999999998</v>
      </c>
      <c r="K126">
        <v>0.87999999999999989</v>
      </c>
      <c r="L126">
        <v>0.87999999999999989</v>
      </c>
    </row>
    <row r="127" spans="1:12" ht="15.75" x14ac:dyDescent="0.25">
      <c r="A127" s="5" t="s">
        <v>114</v>
      </c>
      <c r="B127">
        <v>9.9999999999999867E-2</v>
      </c>
      <c r="C127">
        <v>0.15999999999999992</v>
      </c>
      <c r="D127">
        <v>0.25</v>
      </c>
      <c r="E127">
        <v>0.32999999999999985</v>
      </c>
      <c r="F127">
        <v>0.41999999999999993</v>
      </c>
      <c r="G127">
        <v>0.41999999999999993</v>
      </c>
      <c r="H127">
        <v>0.42999999999999994</v>
      </c>
      <c r="I127">
        <v>0.44999999999999996</v>
      </c>
      <c r="J127">
        <v>0.44999999999999996</v>
      </c>
      <c r="K127">
        <v>0.44999999999999996</v>
      </c>
      <c r="L127">
        <v>0.44999999999999996</v>
      </c>
    </row>
    <row r="128" spans="1:12" ht="15.75" x14ac:dyDescent="0.25">
      <c r="A128" s="5" t="s">
        <v>115</v>
      </c>
      <c r="B128">
        <v>5.0000000000000044E-2</v>
      </c>
      <c r="C128">
        <v>7.0000000000000062E-2</v>
      </c>
      <c r="D128">
        <v>0.22999999999999998</v>
      </c>
      <c r="E128">
        <v>0.22999999999999998</v>
      </c>
      <c r="F128">
        <v>0.22999999999999998</v>
      </c>
      <c r="G128">
        <v>0.27</v>
      </c>
      <c r="H128">
        <v>0.30000000000000004</v>
      </c>
      <c r="I128">
        <v>0.84000000000000008</v>
      </c>
      <c r="J128">
        <v>0.8</v>
      </c>
      <c r="K128">
        <v>0.8</v>
      </c>
      <c r="L128">
        <v>0.8</v>
      </c>
    </row>
    <row r="129" spans="1:12" x14ac:dyDescent="0.25">
      <c r="B129" s="20">
        <f>AVERAGE(B124:B128)</f>
        <v>0.10799999999999992</v>
      </c>
      <c r="C129" s="20">
        <f t="shared" ref="C129:L129" si="20">AVERAGE(C124:C128)</f>
        <v>0.16599999999999993</v>
      </c>
      <c r="D129" s="20">
        <f t="shared" si="20"/>
        <v>0.27199999999999991</v>
      </c>
      <c r="E129" s="20">
        <f t="shared" si="20"/>
        <v>0.30199999999999988</v>
      </c>
      <c r="F129" s="20">
        <f t="shared" si="20"/>
        <v>0.35199999999999987</v>
      </c>
      <c r="G129" s="20">
        <f t="shared" si="20"/>
        <v>0.3879999999999999</v>
      </c>
      <c r="H129" s="20">
        <f t="shared" si="20"/>
        <v>0.44199999999999989</v>
      </c>
      <c r="I129" s="20">
        <f t="shared" si="20"/>
        <v>0.56799999999999995</v>
      </c>
      <c r="J129" s="20">
        <f t="shared" si="20"/>
        <v>0.61799999999999999</v>
      </c>
      <c r="K129" s="20">
        <f t="shared" si="20"/>
        <v>0.64399999999999991</v>
      </c>
      <c r="L129" s="20">
        <f t="shared" si="20"/>
        <v>0.64399999999999991</v>
      </c>
    </row>
    <row r="130" spans="1:12" ht="15.75" x14ac:dyDescent="0.25">
      <c r="A130" s="2" t="s">
        <v>116</v>
      </c>
      <c r="B130">
        <v>0.40000000000000013</v>
      </c>
      <c r="C130">
        <v>0.51</v>
      </c>
      <c r="D130">
        <v>0.59999999999999987</v>
      </c>
      <c r="E130">
        <v>0.74</v>
      </c>
      <c r="F130">
        <v>0.74</v>
      </c>
      <c r="G130">
        <v>0.77000000000000024</v>
      </c>
      <c r="H130">
        <v>0.8899999999999999</v>
      </c>
      <c r="I130">
        <v>0.8899999999999999</v>
      </c>
      <c r="J130">
        <v>0.8899999999999999</v>
      </c>
      <c r="K130">
        <v>0.8899999999999999</v>
      </c>
      <c r="L130">
        <v>0.95</v>
      </c>
    </row>
    <row r="131" spans="1:12" ht="15.75" x14ac:dyDescent="0.25">
      <c r="A131" s="2" t="s">
        <v>117</v>
      </c>
      <c r="B131">
        <v>0.22999999999999998</v>
      </c>
      <c r="C131">
        <v>0.34000000000000008</v>
      </c>
      <c r="D131">
        <v>0.43000000000000016</v>
      </c>
      <c r="E131">
        <v>0.45000000000000018</v>
      </c>
      <c r="F131">
        <v>0.46000000000000019</v>
      </c>
      <c r="G131">
        <v>0.46000000000000019</v>
      </c>
      <c r="H131">
        <v>0.49</v>
      </c>
      <c r="I131">
        <v>0.5</v>
      </c>
      <c r="J131">
        <v>0.5</v>
      </c>
      <c r="K131">
        <v>0.5</v>
      </c>
      <c r="L131">
        <v>0.5</v>
      </c>
    </row>
    <row r="132" spans="1:12" ht="15.75" x14ac:dyDescent="0.25">
      <c r="A132" s="5" t="s">
        <v>118</v>
      </c>
      <c r="B132">
        <v>0.1399999999999999</v>
      </c>
      <c r="C132">
        <v>0.17999999999999994</v>
      </c>
      <c r="D132">
        <v>0.22999999999999998</v>
      </c>
      <c r="E132">
        <v>0.22999999999999998</v>
      </c>
      <c r="F132">
        <v>0.25</v>
      </c>
      <c r="G132">
        <v>0.25</v>
      </c>
      <c r="H132">
        <v>0.35999999999999988</v>
      </c>
      <c r="I132">
        <v>0.35999999999999988</v>
      </c>
      <c r="J132">
        <v>0.35999999999999988</v>
      </c>
      <c r="K132">
        <v>0.39999999999999991</v>
      </c>
      <c r="L132">
        <v>0.39999999999999991</v>
      </c>
    </row>
    <row r="133" spans="1:12" ht="15.75" x14ac:dyDescent="0.25">
      <c r="A133" s="2" t="s">
        <v>119</v>
      </c>
      <c r="B133">
        <v>3.0000000000000027E-2</v>
      </c>
      <c r="C133">
        <v>0.16000000000000014</v>
      </c>
      <c r="D133">
        <v>0.20999999999999996</v>
      </c>
      <c r="E133">
        <v>0.28000000000000003</v>
      </c>
      <c r="F133">
        <v>0.5</v>
      </c>
      <c r="G133">
        <v>0.52</v>
      </c>
      <c r="H133">
        <v>0.52</v>
      </c>
      <c r="I133">
        <v>0.64999999999999991</v>
      </c>
      <c r="J133">
        <v>0.78000000000000025</v>
      </c>
      <c r="K133">
        <v>0.79</v>
      </c>
      <c r="L133">
        <v>0.79</v>
      </c>
    </row>
    <row r="134" spans="1:12" ht="15.75" x14ac:dyDescent="0.25">
      <c r="A134" s="2" t="s">
        <v>21</v>
      </c>
      <c r="B134">
        <v>0.2699999999999998</v>
      </c>
      <c r="C134">
        <v>0.39999999999999991</v>
      </c>
      <c r="D134">
        <v>0.39999999999999991</v>
      </c>
      <c r="E134">
        <v>0.45999999999999996</v>
      </c>
      <c r="F134">
        <v>0.48</v>
      </c>
      <c r="G134">
        <v>0.48999999999999977</v>
      </c>
      <c r="H134">
        <v>0.50999999999999979</v>
      </c>
      <c r="I134">
        <v>0.50999999999999979</v>
      </c>
      <c r="J134">
        <v>0.52</v>
      </c>
      <c r="K134">
        <v>0.52</v>
      </c>
      <c r="L134">
        <v>0.52</v>
      </c>
    </row>
    <row r="135" spans="1:12" x14ac:dyDescent="0.25">
      <c r="B135" s="20">
        <f>AVERAGE(B130:B134)</f>
        <v>0.21399999999999997</v>
      </c>
      <c r="C135" s="20">
        <f t="shared" ref="C135:L135" si="21">AVERAGE(C130:C134)</f>
        <v>0.318</v>
      </c>
      <c r="D135" s="20">
        <f t="shared" si="21"/>
        <v>0.374</v>
      </c>
      <c r="E135" s="20">
        <f t="shared" si="21"/>
        <v>0.43200000000000005</v>
      </c>
      <c r="F135" s="20">
        <f t="shared" si="21"/>
        <v>0.48600000000000004</v>
      </c>
      <c r="G135" s="20">
        <f t="shared" si="21"/>
        <v>0.49800000000000005</v>
      </c>
      <c r="H135" s="20">
        <f t="shared" si="21"/>
        <v>0.55399999999999994</v>
      </c>
      <c r="I135" s="20">
        <f t="shared" si="21"/>
        <v>0.58199999999999985</v>
      </c>
      <c r="J135" s="20">
        <f t="shared" si="21"/>
        <v>0.6100000000000001</v>
      </c>
      <c r="K135" s="20">
        <f t="shared" si="21"/>
        <v>0.62</v>
      </c>
      <c r="L135" s="20">
        <f t="shared" si="21"/>
        <v>0.6319999999999999</v>
      </c>
    </row>
    <row r="136" spans="1:12" ht="15.75" x14ac:dyDescent="0.25">
      <c r="A136" s="2" t="s">
        <v>120</v>
      </c>
      <c r="B136">
        <v>2.0000000000000018E-2</v>
      </c>
      <c r="C136">
        <v>0.12000000000000011</v>
      </c>
      <c r="D136">
        <v>0.14000000000000012</v>
      </c>
      <c r="E136">
        <v>0.15000000000000013</v>
      </c>
      <c r="F136">
        <v>0.20000000000000018</v>
      </c>
      <c r="G136">
        <v>0.21000000000000019</v>
      </c>
      <c r="H136">
        <v>0.22999999999999998</v>
      </c>
      <c r="I136">
        <v>0.28000000000000003</v>
      </c>
      <c r="J136">
        <v>0.52</v>
      </c>
      <c r="K136">
        <v>0.52</v>
      </c>
      <c r="L136">
        <v>0.52</v>
      </c>
    </row>
    <row r="137" spans="1:12" ht="15.75" x14ac:dyDescent="0.25">
      <c r="A137" s="5" t="s">
        <v>121</v>
      </c>
      <c r="B137">
        <v>1.0000000000000009E-2</v>
      </c>
      <c r="C137">
        <v>2.0000000000000018E-2</v>
      </c>
      <c r="D137">
        <v>3.0000000000000027E-2</v>
      </c>
      <c r="E137">
        <v>4.0000000000000036E-2</v>
      </c>
      <c r="F137">
        <v>4.0000000000000036E-2</v>
      </c>
      <c r="G137">
        <v>4.0000000000000036E-2</v>
      </c>
      <c r="H137">
        <v>4.0000000000000036E-2</v>
      </c>
      <c r="I137">
        <v>4.0000000000000036E-2</v>
      </c>
      <c r="J137">
        <v>4.0000000000000036E-2</v>
      </c>
      <c r="K137">
        <v>4.0000000000000036E-2</v>
      </c>
      <c r="L137">
        <v>4.0000000000000036E-2</v>
      </c>
    </row>
    <row r="138" spans="1:12" ht="15.75" x14ac:dyDescent="0.25">
      <c r="A138" s="5" t="s">
        <v>122</v>
      </c>
      <c r="B138">
        <v>3.0000000000000027E-2</v>
      </c>
      <c r="C138">
        <v>7.0000000000000062E-2</v>
      </c>
      <c r="D138">
        <v>9.000000000000008E-2</v>
      </c>
      <c r="E138">
        <v>0.1100000000000001</v>
      </c>
      <c r="F138">
        <v>0.1399999999999999</v>
      </c>
      <c r="G138">
        <v>0.19999999999999996</v>
      </c>
      <c r="H138">
        <v>0.19999999999999996</v>
      </c>
      <c r="I138">
        <v>0.20999999999999996</v>
      </c>
      <c r="J138">
        <v>0.19999999999999996</v>
      </c>
      <c r="K138">
        <v>0.19999999999999996</v>
      </c>
      <c r="L138">
        <v>0.19999999999999996</v>
      </c>
    </row>
    <row r="139" spans="1:12" ht="15.75" x14ac:dyDescent="0.25">
      <c r="A139" s="2" t="s">
        <v>123</v>
      </c>
      <c r="B139">
        <v>2.0000000000000018E-2</v>
      </c>
      <c r="C139">
        <v>7.0000000000000062E-2</v>
      </c>
      <c r="D139">
        <v>0.11999999999999988</v>
      </c>
      <c r="E139">
        <v>0.1399999999999999</v>
      </c>
      <c r="F139">
        <v>0.15999999999999992</v>
      </c>
      <c r="G139">
        <v>0.22999999999999998</v>
      </c>
      <c r="H139">
        <v>0.2799999999999998</v>
      </c>
      <c r="I139">
        <v>0.2799999999999998</v>
      </c>
      <c r="J139">
        <v>0.29999999999999982</v>
      </c>
      <c r="K139">
        <v>0.29999999999999982</v>
      </c>
      <c r="L139">
        <v>0.29999999999999982</v>
      </c>
    </row>
    <row r="140" spans="1:12" ht="15.75" x14ac:dyDescent="0.25">
      <c r="A140" s="2" t="s">
        <v>124</v>
      </c>
      <c r="B140">
        <v>3.0000000000000027E-2</v>
      </c>
      <c r="C140">
        <v>0.10000000000000009</v>
      </c>
      <c r="D140">
        <v>0.12000000000000011</v>
      </c>
      <c r="E140">
        <v>0.16000000000000014</v>
      </c>
      <c r="F140">
        <v>0.20000000000000018</v>
      </c>
      <c r="G140">
        <v>0.25</v>
      </c>
      <c r="H140">
        <v>0.31000000000000005</v>
      </c>
      <c r="I140">
        <v>0.33000000000000007</v>
      </c>
      <c r="J140">
        <v>0.35000000000000009</v>
      </c>
      <c r="K140">
        <v>0.35000000000000009</v>
      </c>
      <c r="L140">
        <v>0.35000000000000009</v>
      </c>
    </row>
    <row r="141" spans="1:12" x14ac:dyDescent="0.25">
      <c r="B141" s="20">
        <f>AVERAGE(B136,B138:B140)</f>
        <v>2.5000000000000022E-2</v>
      </c>
      <c r="C141" s="20">
        <f t="shared" ref="C141:L141" si="22">AVERAGE(C136,C138:C140)</f>
        <v>9.000000000000008E-2</v>
      </c>
      <c r="D141" s="20">
        <f t="shared" si="22"/>
        <v>0.11750000000000005</v>
      </c>
      <c r="E141" s="20">
        <f t="shared" si="22"/>
        <v>0.14000000000000007</v>
      </c>
      <c r="F141" s="20">
        <f t="shared" si="22"/>
        <v>0.17500000000000004</v>
      </c>
      <c r="G141" s="20">
        <f t="shared" si="22"/>
        <v>0.22250000000000003</v>
      </c>
      <c r="H141" s="20">
        <f t="shared" si="22"/>
        <v>0.25499999999999995</v>
      </c>
      <c r="I141" s="20">
        <f t="shared" si="22"/>
        <v>0.27499999999999997</v>
      </c>
      <c r="J141" s="20">
        <f t="shared" si="22"/>
        <v>0.34249999999999997</v>
      </c>
      <c r="K141" s="20">
        <f t="shared" si="22"/>
        <v>0.34249999999999997</v>
      </c>
      <c r="L141" s="20">
        <f t="shared" si="22"/>
        <v>0.34249999999999997</v>
      </c>
    </row>
    <row r="142" spans="1:12" ht="15.75" x14ac:dyDescent="0.25">
      <c r="A142" s="2" t="s">
        <v>125</v>
      </c>
      <c r="B142">
        <v>0.44999999999999996</v>
      </c>
      <c r="C142">
        <v>0.53</v>
      </c>
      <c r="D142">
        <v>0.54</v>
      </c>
      <c r="E142">
        <v>0.58999999999999986</v>
      </c>
      <c r="F142">
        <v>0.60999999999999988</v>
      </c>
      <c r="G142">
        <v>0.6399999999999999</v>
      </c>
      <c r="H142">
        <v>0.66999999999999993</v>
      </c>
      <c r="I142">
        <v>0.66999999999999993</v>
      </c>
      <c r="J142">
        <v>0.69</v>
      </c>
      <c r="K142">
        <v>0.69</v>
      </c>
      <c r="L142">
        <v>0.69</v>
      </c>
    </row>
    <row r="143" spans="1:12" ht="15.75" x14ac:dyDescent="0.25">
      <c r="A143" s="2" t="s">
        <v>126</v>
      </c>
      <c r="B143">
        <v>5.0000000000000044E-2</v>
      </c>
      <c r="C143">
        <v>9.000000000000008E-2</v>
      </c>
      <c r="D143">
        <v>0.21999999999999997</v>
      </c>
      <c r="E143">
        <v>0.39000000000000012</v>
      </c>
      <c r="F143">
        <v>0.42999999999999994</v>
      </c>
      <c r="G143">
        <v>0.47</v>
      </c>
      <c r="H143">
        <v>0.49</v>
      </c>
      <c r="I143">
        <v>0.5</v>
      </c>
      <c r="J143">
        <v>0.5</v>
      </c>
      <c r="K143">
        <v>0.5</v>
      </c>
      <c r="L143">
        <v>0.5</v>
      </c>
    </row>
    <row r="144" spans="1:12" ht="15.75" x14ac:dyDescent="0.25">
      <c r="A144" s="5" t="s">
        <v>127</v>
      </c>
      <c r="B144">
        <v>8.0000000000000071E-2</v>
      </c>
      <c r="C144">
        <v>0.15000000000000013</v>
      </c>
      <c r="D144">
        <v>0.29000000000000004</v>
      </c>
      <c r="E144">
        <v>0.41000000000000014</v>
      </c>
      <c r="F144">
        <v>0.42000000000000015</v>
      </c>
      <c r="G144">
        <v>0.43000000000000016</v>
      </c>
      <c r="H144">
        <v>0.43000000000000016</v>
      </c>
      <c r="I144">
        <v>0.43000000000000016</v>
      </c>
      <c r="J144">
        <v>0.43000000000000016</v>
      </c>
      <c r="K144">
        <v>0.43000000000000016</v>
      </c>
      <c r="L144">
        <v>0.43000000000000016</v>
      </c>
    </row>
    <row r="145" spans="1:12" ht="15.75" x14ac:dyDescent="0.25">
      <c r="A145" s="2" t="s">
        <v>128</v>
      </c>
      <c r="B145">
        <v>9.9999999999999867E-2</v>
      </c>
      <c r="C145">
        <v>0.14999999999999991</v>
      </c>
      <c r="D145">
        <v>0.17999999999999994</v>
      </c>
      <c r="E145">
        <v>0.32999999999999985</v>
      </c>
      <c r="F145">
        <v>0.40999999999999992</v>
      </c>
      <c r="G145">
        <v>0.44999999999999996</v>
      </c>
      <c r="H145">
        <v>0.64999999999999991</v>
      </c>
      <c r="I145">
        <v>0.6599999999999997</v>
      </c>
      <c r="J145">
        <v>0.7799999999999998</v>
      </c>
      <c r="K145">
        <v>0.81999999999999984</v>
      </c>
      <c r="L145">
        <v>0.81999999999999984</v>
      </c>
    </row>
    <row r="146" spans="1:12" ht="15.75" x14ac:dyDescent="0.25">
      <c r="A146" s="2" t="s">
        <v>129</v>
      </c>
      <c r="B146">
        <v>4.0000000000000036E-2</v>
      </c>
      <c r="C146">
        <v>6.0000000000000053E-2</v>
      </c>
      <c r="D146">
        <v>0.12000000000000011</v>
      </c>
      <c r="E146">
        <v>0.18000000000000016</v>
      </c>
      <c r="F146">
        <v>0.21999999999999997</v>
      </c>
      <c r="G146">
        <v>0.24</v>
      </c>
      <c r="H146">
        <v>0.30000000000000004</v>
      </c>
      <c r="I146">
        <v>0.3899999999999999</v>
      </c>
      <c r="J146">
        <v>0.54000000000000026</v>
      </c>
      <c r="K146">
        <v>0.54000000000000026</v>
      </c>
      <c r="L146">
        <v>0.54000000000000026</v>
      </c>
    </row>
    <row r="147" spans="1:12" x14ac:dyDescent="0.25">
      <c r="B147" s="20">
        <f>AVERAGE(B142:B146)</f>
        <v>0.14399999999999999</v>
      </c>
      <c r="C147" s="20">
        <f t="shared" ref="C147:L147" si="23">AVERAGE(C142:C146)</f>
        <v>0.19600000000000004</v>
      </c>
      <c r="D147" s="20">
        <f t="shared" si="23"/>
        <v>0.27</v>
      </c>
      <c r="E147" s="20">
        <f t="shared" si="23"/>
        <v>0.38</v>
      </c>
      <c r="F147" s="20">
        <f t="shared" si="23"/>
        <v>0.41799999999999998</v>
      </c>
      <c r="G147" s="20">
        <f t="shared" si="23"/>
        <v>0.44600000000000001</v>
      </c>
      <c r="H147" s="20">
        <f t="shared" si="23"/>
        <v>0.50800000000000001</v>
      </c>
      <c r="I147" s="20">
        <f t="shared" si="23"/>
        <v>0.52999999999999992</v>
      </c>
      <c r="J147" s="20">
        <f t="shared" si="23"/>
        <v>0.58800000000000008</v>
      </c>
      <c r="K147" s="20">
        <f t="shared" si="23"/>
        <v>0.59600000000000009</v>
      </c>
      <c r="L147" s="20">
        <f t="shared" si="23"/>
        <v>0.59600000000000009</v>
      </c>
    </row>
    <row r="148" spans="1:12" ht="15.75" x14ac:dyDescent="0.25">
      <c r="A148" s="2" t="s">
        <v>130</v>
      </c>
      <c r="B148">
        <v>4.9999999999999822E-2</v>
      </c>
      <c r="C148">
        <v>0.34999999999999987</v>
      </c>
      <c r="D148">
        <v>0.51</v>
      </c>
      <c r="E148">
        <v>0.54999999999999982</v>
      </c>
      <c r="F148">
        <v>0.59999999999999987</v>
      </c>
      <c r="G148">
        <v>0.62999999999999989</v>
      </c>
      <c r="H148">
        <v>0.64999999999999991</v>
      </c>
      <c r="I148">
        <v>0.6599999999999997</v>
      </c>
      <c r="J148">
        <v>0.64999999999999991</v>
      </c>
      <c r="K148">
        <v>0.64999999999999991</v>
      </c>
      <c r="L148">
        <v>0.64999999999999991</v>
      </c>
    </row>
    <row r="149" spans="1:12" ht="15.75" x14ac:dyDescent="0.25">
      <c r="A149" s="2" t="s">
        <v>131</v>
      </c>
      <c r="B149">
        <v>0.45999999999999974</v>
      </c>
      <c r="C149">
        <v>0.72</v>
      </c>
      <c r="D149">
        <v>0.92000000000000015</v>
      </c>
      <c r="E149">
        <v>1.72</v>
      </c>
      <c r="F149">
        <v>1.99</v>
      </c>
      <c r="G149">
        <v>2.1500000000000004</v>
      </c>
      <c r="H149">
        <v>2.54</v>
      </c>
      <c r="I149">
        <v>2.6999999999999993</v>
      </c>
      <c r="J149">
        <v>2.7199999999999998</v>
      </c>
      <c r="K149">
        <v>2.8199999999999994</v>
      </c>
      <c r="L149">
        <v>2.83</v>
      </c>
    </row>
    <row r="150" spans="1:12" ht="15.75" x14ac:dyDescent="0.25">
      <c r="A150" s="2" t="s">
        <v>132</v>
      </c>
      <c r="B150">
        <v>9.000000000000008E-2</v>
      </c>
      <c r="C150">
        <v>0.53</v>
      </c>
      <c r="D150">
        <v>0.88000000000000012</v>
      </c>
      <c r="E150">
        <v>1.0000000000000002</v>
      </c>
      <c r="F150">
        <v>1.3800000000000001</v>
      </c>
      <c r="G150">
        <v>1.51</v>
      </c>
      <c r="H150">
        <v>1.6500000000000001</v>
      </c>
      <c r="I150">
        <v>1.6500000000000001</v>
      </c>
      <c r="J150">
        <v>1.7500000000000002</v>
      </c>
      <c r="K150">
        <v>1.7500000000000002</v>
      </c>
      <c r="L150">
        <v>1.7900000000000003</v>
      </c>
    </row>
    <row r="151" spans="1:12" ht="15.75" x14ac:dyDescent="0.25">
      <c r="A151" s="2" t="s">
        <v>133</v>
      </c>
      <c r="B151">
        <v>0.40999999999999992</v>
      </c>
      <c r="C151">
        <v>0.78999999999999981</v>
      </c>
      <c r="D151">
        <v>0.80999999999999983</v>
      </c>
      <c r="E151">
        <v>1.0999999999999999</v>
      </c>
      <c r="F151">
        <v>1.61</v>
      </c>
      <c r="G151">
        <v>1.61</v>
      </c>
      <c r="H151">
        <v>1.74</v>
      </c>
      <c r="I151">
        <v>1.6899999999999997</v>
      </c>
      <c r="J151">
        <v>2.91</v>
      </c>
      <c r="K151">
        <v>3.1400000000000006</v>
      </c>
      <c r="L151">
        <v>3.87</v>
      </c>
    </row>
    <row r="152" spans="1:12" ht="15.75" x14ac:dyDescent="0.25">
      <c r="A152" s="2" t="s">
        <v>134</v>
      </c>
      <c r="B152">
        <v>6.0000000000000053E-2</v>
      </c>
      <c r="C152">
        <v>0.18999999999999995</v>
      </c>
      <c r="D152">
        <v>0.42999999999999994</v>
      </c>
      <c r="E152">
        <v>1.33</v>
      </c>
      <c r="F152">
        <v>1.7199999999999998</v>
      </c>
      <c r="G152">
        <v>1.7399999999999998</v>
      </c>
      <c r="H152">
        <v>1.73</v>
      </c>
      <c r="I152">
        <v>1.75</v>
      </c>
      <c r="J152">
        <v>1.81</v>
      </c>
      <c r="K152">
        <v>2.2799999999999998</v>
      </c>
      <c r="L152">
        <v>2.76</v>
      </c>
    </row>
    <row r="153" spans="1:12" x14ac:dyDescent="0.25">
      <c r="B153" s="20">
        <f>AVERAGE(B148:B152)</f>
        <v>0.21399999999999991</v>
      </c>
      <c r="C153" s="20">
        <f t="shared" ref="C153:L153" si="24">AVERAGE(C148:C152)</f>
        <v>0.5159999999999999</v>
      </c>
      <c r="D153" s="20">
        <f t="shared" si="24"/>
        <v>0.71</v>
      </c>
      <c r="E153" s="20">
        <f t="shared" si="24"/>
        <v>1.1399999999999999</v>
      </c>
      <c r="F153" s="20">
        <f t="shared" si="24"/>
        <v>1.46</v>
      </c>
      <c r="G153" s="20">
        <f t="shared" si="24"/>
        <v>1.528</v>
      </c>
      <c r="H153" s="20">
        <f t="shared" si="24"/>
        <v>1.6620000000000001</v>
      </c>
      <c r="I153" s="20">
        <f t="shared" si="24"/>
        <v>1.69</v>
      </c>
      <c r="J153" s="20">
        <f t="shared" si="24"/>
        <v>1.9680000000000004</v>
      </c>
      <c r="K153" s="20">
        <f t="shared" si="24"/>
        <v>2.1279999999999997</v>
      </c>
      <c r="L153" s="20">
        <f t="shared" si="24"/>
        <v>2.38</v>
      </c>
    </row>
    <row r="154" spans="1:12" ht="15.75" x14ac:dyDescent="0.25">
      <c r="A154" s="2" t="s">
        <v>135</v>
      </c>
      <c r="B154">
        <v>6.999999999999984E-2</v>
      </c>
      <c r="C154">
        <v>0.5299999999999998</v>
      </c>
      <c r="D154">
        <v>0.74000000000000021</v>
      </c>
      <c r="E154">
        <v>1.1499999999999999</v>
      </c>
      <c r="F154">
        <v>1.35</v>
      </c>
      <c r="G154">
        <v>1.37</v>
      </c>
      <c r="H154">
        <v>1.4</v>
      </c>
      <c r="I154">
        <v>1.42</v>
      </c>
      <c r="J154">
        <v>1.56</v>
      </c>
      <c r="K154">
        <v>1.5699999999999998</v>
      </c>
      <c r="L154">
        <v>1.58</v>
      </c>
    </row>
    <row r="155" spans="1:12" ht="15.75" x14ac:dyDescent="0.25">
      <c r="A155" s="2" t="s">
        <v>136</v>
      </c>
      <c r="B155">
        <v>0.60999999999999988</v>
      </c>
      <c r="C155">
        <v>0.64999999999999991</v>
      </c>
      <c r="D155">
        <v>1.1299999999999999</v>
      </c>
      <c r="E155">
        <v>1.33</v>
      </c>
      <c r="F155">
        <v>1.6800000000000002</v>
      </c>
      <c r="G155">
        <v>1.7200000000000002</v>
      </c>
      <c r="H155">
        <v>1.73</v>
      </c>
      <c r="I155">
        <v>1.7800000000000002</v>
      </c>
      <c r="J155">
        <v>1.9700000000000002</v>
      </c>
      <c r="K155">
        <v>2.2800000000000002</v>
      </c>
      <c r="L155">
        <v>2.3499999999999996</v>
      </c>
    </row>
    <row r="156" spans="1:12" ht="15.75" x14ac:dyDescent="0.25">
      <c r="A156" s="2" t="s">
        <v>137</v>
      </c>
      <c r="B156">
        <v>0.39000000000000012</v>
      </c>
      <c r="C156">
        <v>0.70000000000000018</v>
      </c>
      <c r="D156">
        <v>1.23</v>
      </c>
      <c r="E156">
        <v>1.62</v>
      </c>
      <c r="F156">
        <v>1.63</v>
      </c>
      <c r="G156">
        <v>1.8900000000000001</v>
      </c>
      <c r="H156">
        <v>1.7400000000000002</v>
      </c>
      <c r="I156">
        <v>1.79</v>
      </c>
      <c r="J156">
        <v>1.6400000000000001</v>
      </c>
      <c r="K156">
        <v>1.79</v>
      </c>
      <c r="L156">
        <v>1.9700000000000002</v>
      </c>
    </row>
    <row r="157" spans="1:12" ht="15.75" x14ac:dyDescent="0.25">
      <c r="A157" s="2" t="s">
        <v>138</v>
      </c>
      <c r="B157">
        <v>0.47</v>
      </c>
      <c r="C157">
        <v>0.47999999999999976</v>
      </c>
      <c r="D157">
        <v>0.92999999999999994</v>
      </c>
      <c r="E157">
        <v>1.76</v>
      </c>
      <c r="F157">
        <v>1.7899999999999998</v>
      </c>
      <c r="G157">
        <v>1.8</v>
      </c>
      <c r="H157">
        <v>1.8099999999999998</v>
      </c>
      <c r="I157">
        <v>1.82</v>
      </c>
      <c r="J157">
        <v>1.82</v>
      </c>
      <c r="K157">
        <v>1.82</v>
      </c>
      <c r="L157">
        <v>1.91</v>
      </c>
    </row>
    <row r="158" spans="1:12" ht="15.75" x14ac:dyDescent="0.25">
      <c r="A158" s="2" t="s">
        <v>139</v>
      </c>
      <c r="B158">
        <v>0.24</v>
      </c>
      <c r="C158">
        <v>0.52</v>
      </c>
      <c r="D158">
        <v>0.83999999999999986</v>
      </c>
      <c r="E158">
        <v>1.65</v>
      </c>
      <c r="F158">
        <v>2.13</v>
      </c>
      <c r="G158">
        <v>2.3199999999999998</v>
      </c>
      <c r="H158">
        <v>2.6199999999999997</v>
      </c>
      <c r="I158">
        <v>2.73</v>
      </c>
      <c r="J158">
        <v>3.0500000000000003</v>
      </c>
      <c r="K158">
        <v>3.14</v>
      </c>
      <c r="L158">
        <v>3.7499999999999996</v>
      </c>
    </row>
    <row r="159" spans="1:12" x14ac:dyDescent="0.25">
      <c r="B159" s="20">
        <f>AVERAGE(B154:B158)</f>
        <v>0.35599999999999998</v>
      </c>
      <c r="C159" s="20">
        <f t="shared" ref="C159:L159" si="25">AVERAGE(C154:C158)</f>
        <v>0.57599999999999985</v>
      </c>
      <c r="D159" s="20">
        <f t="shared" si="25"/>
        <v>0.97399999999999998</v>
      </c>
      <c r="E159" s="20">
        <f t="shared" si="25"/>
        <v>1.502</v>
      </c>
      <c r="F159" s="20">
        <f t="shared" si="25"/>
        <v>1.716</v>
      </c>
      <c r="G159" s="20">
        <f t="shared" si="25"/>
        <v>1.8199999999999998</v>
      </c>
      <c r="H159" s="20">
        <f t="shared" si="25"/>
        <v>1.8599999999999999</v>
      </c>
      <c r="I159" s="20">
        <f t="shared" si="25"/>
        <v>1.9080000000000001</v>
      </c>
      <c r="J159" s="20">
        <f t="shared" si="25"/>
        <v>2.008</v>
      </c>
      <c r="K159" s="20">
        <f t="shared" si="25"/>
        <v>2.12</v>
      </c>
      <c r="L159" s="20">
        <f t="shared" si="25"/>
        <v>2.3120000000000003</v>
      </c>
    </row>
    <row r="160" spans="1:12" ht="15.75" x14ac:dyDescent="0.25">
      <c r="A160" s="2" t="s">
        <v>140</v>
      </c>
      <c r="B160">
        <v>5.9999999999999831E-2</v>
      </c>
      <c r="C160">
        <v>9.9999999999999867E-2</v>
      </c>
      <c r="D160">
        <v>0.12999999999999989</v>
      </c>
      <c r="E160">
        <v>0.16999999999999993</v>
      </c>
      <c r="F160">
        <v>0.25</v>
      </c>
      <c r="G160">
        <v>0.34999999999999987</v>
      </c>
      <c r="H160">
        <v>0.34999999999999987</v>
      </c>
      <c r="I160">
        <v>0.35999999999999988</v>
      </c>
      <c r="J160">
        <v>0.35999999999999988</v>
      </c>
      <c r="K160">
        <v>0.3899999999999999</v>
      </c>
      <c r="L160">
        <v>0.42999999999999972</v>
      </c>
    </row>
    <row r="161" spans="1:12" ht="15.75" x14ac:dyDescent="0.25">
      <c r="A161" s="2" t="s">
        <v>141</v>
      </c>
      <c r="B161">
        <v>1.0000000000000009E-2</v>
      </c>
      <c r="C161">
        <v>7.0000000000000062E-2</v>
      </c>
      <c r="D161">
        <v>9.9999999999999867E-2</v>
      </c>
      <c r="E161">
        <v>0.12999999999999989</v>
      </c>
      <c r="F161">
        <v>0.15999999999999992</v>
      </c>
      <c r="G161">
        <v>0.27</v>
      </c>
      <c r="H161">
        <v>0.37999999999999989</v>
      </c>
      <c r="I161">
        <v>0.47999999999999976</v>
      </c>
      <c r="J161">
        <v>0.53</v>
      </c>
      <c r="K161">
        <v>0.53</v>
      </c>
      <c r="L161">
        <v>0.53</v>
      </c>
    </row>
    <row r="162" spans="1:12" ht="15.75" x14ac:dyDescent="0.25">
      <c r="A162" s="2" t="s">
        <v>142</v>
      </c>
      <c r="B162">
        <v>2.0000000000000018E-2</v>
      </c>
      <c r="C162">
        <v>7.0000000000000062E-2</v>
      </c>
      <c r="D162">
        <v>8.0000000000000071E-2</v>
      </c>
      <c r="E162">
        <v>0.10000000000000009</v>
      </c>
      <c r="F162">
        <v>0.12000000000000011</v>
      </c>
      <c r="G162">
        <v>0.12000000000000011</v>
      </c>
      <c r="H162">
        <v>0.22999999999999998</v>
      </c>
      <c r="I162">
        <v>0.24000000000000021</v>
      </c>
      <c r="J162">
        <v>0.22999999999999998</v>
      </c>
      <c r="K162">
        <v>0.22999999999999998</v>
      </c>
      <c r="L162">
        <v>0.22999999999999998</v>
      </c>
    </row>
    <row r="163" spans="1:12" ht="15.75" x14ac:dyDescent="0.25">
      <c r="A163" s="2" t="s">
        <v>143</v>
      </c>
      <c r="B163">
        <v>0.19000000000000017</v>
      </c>
      <c r="C163">
        <v>0.33000000000000007</v>
      </c>
      <c r="D163">
        <v>0.39000000000000012</v>
      </c>
      <c r="E163">
        <v>0.39000000000000012</v>
      </c>
      <c r="F163">
        <v>0.41000000000000014</v>
      </c>
      <c r="G163">
        <v>0.43000000000000016</v>
      </c>
      <c r="H163">
        <v>0.49</v>
      </c>
      <c r="I163">
        <v>0.51</v>
      </c>
      <c r="J163">
        <v>0.53</v>
      </c>
      <c r="K163">
        <v>0.53</v>
      </c>
      <c r="L163">
        <v>0.53</v>
      </c>
    </row>
    <row r="164" spans="1:12" ht="15.75" x14ac:dyDescent="0.25">
      <c r="A164" s="2" t="s">
        <v>144</v>
      </c>
      <c r="B164">
        <v>5.9999999999999831E-2</v>
      </c>
      <c r="C164">
        <v>9.9999999999999867E-2</v>
      </c>
      <c r="D164">
        <v>0.11999999999999988</v>
      </c>
      <c r="E164">
        <v>0.15999999999999992</v>
      </c>
      <c r="F164">
        <v>0.17999999999999994</v>
      </c>
      <c r="G164">
        <v>0.18999999999999995</v>
      </c>
      <c r="H164">
        <v>0.19999999999999996</v>
      </c>
      <c r="I164">
        <v>0.44999999999999996</v>
      </c>
      <c r="J164">
        <v>0.20999999999999996</v>
      </c>
      <c r="K164">
        <v>0.20999999999999996</v>
      </c>
      <c r="L164">
        <v>0.26</v>
      </c>
    </row>
    <row r="165" spans="1:12" x14ac:dyDescent="0.25">
      <c r="B165" s="20">
        <f>AVERAGE(B160:B164)</f>
        <v>6.7999999999999977E-2</v>
      </c>
      <c r="C165" s="20">
        <f t="shared" ref="C165:L165" si="26">AVERAGE(C160:C164)</f>
        <v>0.13399999999999998</v>
      </c>
      <c r="D165" s="20">
        <f t="shared" si="26"/>
        <v>0.16399999999999998</v>
      </c>
      <c r="E165" s="20">
        <f t="shared" si="26"/>
        <v>0.19</v>
      </c>
      <c r="F165" s="20">
        <f t="shared" si="26"/>
        <v>0.22400000000000003</v>
      </c>
      <c r="G165" s="20">
        <f t="shared" si="26"/>
        <v>0.27200000000000002</v>
      </c>
      <c r="H165" s="20">
        <f t="shared" si="26"/>
        <v>0.32999999999999996</v>
      </c>
      <c r="I165" s="20">
        <f t="shared" si="26"/>
        <v>0.40800000000000003</v>
      </c>
      <c r="J165" s="20">
        <f t="shared" si="26"/>
        <v>0.372</v>
      </c>
      <c r="K165" s="20">
        <f t="shared" si="26"/>
        <v>0.378</v>
      </c>
      <c r="L165" s="20">
        <f t="shared" si="26"/>
        <v>0.39599999999999996</v>
      </c>
    </row>
    <row r="166" spans="1:12" ht="15.75" x14ac:dyDescent="0.25">
      <c r="A166" s="2" t="s">
        <v>145</v>
      </c>
      <c r="B166">
        <v>3.0000000000000027E-2</v>
      </c>
      <c r="C166">
        <v>8.0000000000000071E-2</v>
      </c>
      <c r="D166">
        <v>0.15000000000000013</v>
      </c>
      <c r="E166">
        <v>0.21000000000000019</v>
      </c>
      <c r="F166">
        <v>0.24</v>
      </c>
      <c r="G166">
        <v>0.26</v>
      </c>
      <c r="H166">
        <v>0.28000000000000003</v>
      </c>
      <c r="I166">
        <v>0.30000000000000004</v>
      </c>
      <c r="J166">
        <v>0.30000000000000004</v>
      </c>
      <c r="K166">
        <v>0.31000000000000005</v>
      </c>
      <c r="L166">
        <v>0.32000000000000006</v>
      </c>
    </row>
    <row r="167" spans="1:12" ht="15.75" x14ac:dyDescent="0.25">
      <c r="A167" s="5" t="s">
        <v>146</v>
      </c>
      <c r="B167">
        <v>6.0000000000000053E-2</v>
      </c>
      <c r="C167">
        <v>0.1100000000000001</v>
      </c>
      <c r="D167">
        <v>0.16999999999999993</v>
      </c>
      <c r="E167">
        <v>0.24</v>
      </c>
      <c r="F167">
        <v>0.27</v>
      </c>
      <c r="G167">
        <v>0.29000000000000004</v>
      </c>
      <c r="H167">
        <v>0.45000000000000018</v>
      </c>
      <c r="I167">
        <v>0.45000000000000018</v>
      </c>
      <c r="J167">
        <v>0.45000000000000018</v>
      </c>
      <c r="K167">
        <v>0.45000000000000018</v>
      </c>
      <c r="L167">
        <v>0.45000000000000018</v>
      </c>
    </row>
    <row r="168" spans="1:12" ht="15.75" x14ac:dyDescent="0.25">
      <c r="A168" s="5" t="s">
        <v>147</v>
      </c>
      <c r="B168">
        <v>0.1100000000000001</v>
      </c>
      <c r="C168">
        <v>0.49</v>
      </c>
      <c r="D168">
        <v>0.40000000000000013</v>
      </c>
      <c r="E168">
        <v>0.45000000000000018</v>
      </c>
      <c r="F168">
        <v>0.4700000000000002</v>
      </c>
      <c r="G168">
        <v>0.5</v>
      </c>
      <c r="H168">
        <v>0.5</v>
      </c>
      <c r="I168">
        <v>0.5</v>
      </c>
      <c r="J168">
        <v>0.56000000000000005</v>
      </c>
      <c r="K168">
        <v>0.56000000000000005</v>
      </c>
      <c r="L168">
        <v>0.56000000000000005</v>
      </c>
    </row>
    <row r="169" spans="1:12" ht="15.75" x14ac:dyDescent="0.25">
      <c r="A169" s="2" t="s">
        <v>148</v>
      </c>
      <c r="B169">
        <v>3.0000000000000027E-2</v>
      </c>
      <c r="C169">
        <v>6.0000000000000053E-2</v>
      </c>
      <c r="D169">
        <v>8.9999999999999858E-2</v>
      </c>
      <c r="E169">
        <v>0.1399999999999999</v>
      </c>
      <c r="F169">
        <v>0.16999999999999993</v>
      </c>
      <c r="G169">
        <v>0.19999999999999996</v>
      </c>
      <c r="H169">
        <v>0.30000000000000004</v>
      </c>
      <c r="I169">
        <v>0.36999999999999988</v>
      </c>
      <c r="J169">
        <v>0.42999999999999994</v>
      </c>
      <c r="K169">
        <v>0.49999999999999978</v>
      </c>
      <c r="L169">
        <v>0.49999999999999978</v>
      </c>
    </row>
    <row r="170" spans="1:12" ht="15.75" x14ac:dyDescent="0.25">
      <c r="A170" s="2" t="s">
        <v>149</v>
      </c>
      <c r="B170">
        <v>0.1399999999999999</v>
      </c>
      <c r="C170">
        <v>0.18999999999999995</v>
      </c>
      <c r="D170">
        <v>0.24</v>
      </c>
      <c r="E170">
        <v>0.31000000000000005</v>
      </c>
      <c r="F170">
        <v>0.35000000000000009</v>
      </c>
      <c r="G170">
        <v>0.36999999999999988</v>
      </c>
      <c r="H170">
        <v>0.3899999999999999</v>
      </c>
      <c r="I170">
        <v>0.3899999999999999</v>
      </c>
      <c r="J170">
        <v>0.3899999999999999</v>
      </c>
      <c r="K170">
        <v>0.43999999999999995</v>
      </c>
      <c r="L170">
        <v>0.48</v>
      </c>
    </row>
    <row r="171" spans="1:12" x14ac:dyDescent="0.25">
      <c r="B171" s="20">
        <f>AVERAGE(B166:B170)</f>
        <v>7.4000000000000024E-2</v>
      </c>
      <c r="C171" s="20">
        <f t="shared" ref="C171:L171" si="27">AVERAGE(C166:C170)</f>
        <v>0.18600000000000003</v>
      </c>
      <c r="D171" s="20">
        <f t="shared" si="27"/>
        <v>0.21000000000000002</v>
      </c>
      <c r="E171" s="20">
        <f t="shared" si="27"/>
        <v>0.27000000000000007</v>
      </c>
      <c r="F171" s="20">
        <f t="shared" si="27"/>
        <v>0.30000000000000004</v>
      </c>
      <c r="G171" s="20">
        <f t="shared" si="27"/>
        <v>0.32399999999999995</v>
      </c>
      <c r="H171" s="20">
        <f t="shared" si="27"/>
        <v>0.38400000000000001</v>
      </c>
      <c r="I171" s="20">
        <f t="shared" si="27"/>
        <v>0.40199999999999997</v>
      </c>
      <c r="J171" s="20">
        <f>AVERAGE(J166:J170)</f>
        <v>0.42599999999999999</v>
      </c>
      <c r="K171" s="20">
        <f t="shared" si="27"/>
        <v>0.45199999999999996</v>
      </c>
      <c r="L171" s="20">
        <f t="shared" si="27"/>
        <v>0.46200000000000002</v>
      </c>
    </row>
    <row r="172" spans="1:12" ht="15.75" x14ac:dyDescent="0.25">
      <c r="A172" s="2" t="s">
        <v>150</v>
      </c>
      <c r="B172">
        <v>2.0000000000000018E-2</v>
      </c>
      <c r="C172">
        <v>5.0000000000000044E-2</v>
      </c>
      <c r="D172">
        <v>9.000000000000008E-2</v>
      </c>
      <c r="E172">
        <v>0.14000000000000012</v>
      </c>
      <c r="F172">
        <v>0.16000000000000014</v>
      </c>
      <c r="G172">
        <v>0.30000000000000027</v>
      </c>
      <c r="H172">
        <v>0.41000000000000014</v>
      </c>
      <c r="I172">
        <v>0.41000000000000014</v>
      </c>
      <c r="J172">
        <v>0.41000000000000014</v>
      </c>
      <c r="K172">
        <v>0.41000000000000014</v>
      </c>
      <c r="L172">
        <v>0.41000000000000014</v>
      </c>
    </row>
    <row r="173" spans="1:12" ht="15.75" x14ac:dyDescent="0.25">
      <c r="A173" s="5" t="s">
        <v>151</v>
      </c>
      <c r="B173">
        <v>0</v>
      </c>
      <c r="C173">
        <v>0.10000000000000009</v>
      </c>
      <c r="D173">
        <v>0.10000000000000009</v>
      </c>
      <c r="E173">
        <v>0.10000000000000009</v>
      </c>
      <c r="F173">
        <v>0.10000000000000009</v>
      </c>
      <c r="G173">
        <v>0.10000000000000009</v>
      </c>
      <c r="H173">
        <v>0.10000000000000009</v>
      </c>
      <c r="I173">
        <v>0.10000000000000009</v>
      </c>
      <c r="J173">
        <v>0.10000000000000009</v>
      </c>
      <c r="K173">
        <v>0.10000000000000009</v>
      </c>
      <c r="L173">
        <v>0.10000000000000009</v>
      </c>
    </row>
    <row r="174" spans="1:12" ht="15.75" x14ac:dyDescent="0.25">
      <c r="A174" s="5" t="s">
        <v>152</v>
      </c>
      <c r="B174">
        <v>4.0000000000000036E-2</v>
      </c>
      <c r="C174">
        <v>5.0000000000000044E-2</v>
      </c>
      <c r="D174">
        <v>5.0000000000000044E-2</v>
      </c>
      <c r="E174">
        <v>5.0000000000000044E-2</v>
      </c>
      <c r="F174">
        <v>5.0000000000000044E-2</v>
      </c>
      <c r="G174">
        <v>5.0000000000000044E-2</v>
      </c>
      <c r="H174">
        <v>5.0000000000000044E-2</v>
      </c>
      <c r="I174">
        <v>5.0000000000000044E-2</v>
      </c>
      <c r="J174">
        <v>5.0000000000000044E-2</v>
      </c>
      <c r="K174">
        <v>5.0000000000000044E-2</v>
      </c>
      <c r="L174">
        <v>5.0000000000000044E-2</v>
      </c>
    </row>
    <row r="175" spans="1:12" ht="15.75" x14ac:dyDescent="0.25">
      <c r="A175" s="2" t="s">
        <v>153</v>
      </c>
      <c r="B175">
        <v>2.0000000000000018E-2</v>
      </c>
      <c r="C175">
        <v>0.17999999999999994</v>
      </c>
      <c r="D175">
        <v>0.19999999999999996</v>
      </c>
      <c r="E175">
        <v>0.21999999999999997</v>
      </c>
      <c r="F175">
        <v>0.21999999999999997</v>
      </c>
      <c r="G175">
        <v>0.34999999999999987</v>
      </c>
      <c r="H175">
        <v>0.57999999999999985</v>
      </c>
      <c r="I175">
        <v>0.76</v>
      </c>
      <c r="J175">
        <v>1.0999999999999999</v>
      </c>
      <c r="K175">
        <v>1.1199999999999999</v>
      </c>
      <c r="L175">
        <v>1.32</v>
      </c>
    </row>
    <row r="176" spans="1:12" ht="15.75" x14ac:dyDescent="0.25">
      <c r="A176" s="5" t="s">
        <v>154</v>
      </c>
      <c r="B176">
        <v>5.0000000000000044E-2</v>
      </c>
      <c r="C176">
        <v>6.0000000000000053E-2</v>
      </c>
      <c r="D176">
        <v>0.14000000000000012</v>
      </c>
      <c r="E176">
        <v>0.17000000000000015</v>
      </c>
      <c r="F176">
        <v>0.18999999999999995</v>
      </c>
      <c r="G176">
        <v>0.19999999999999996</v>
      </c>
      <c r="H176">
        <v>0.19999999999999996</v>
      </c>
      <c r="I176">
        <v>0.19999999999999996</v>
      </c>
      <c r="J176">
        <v>0.19999999999999996</v>
      </c>
      <c r="K176">
        <v>0.19999999999999996</v>
      </c>
      <c r="L176">
        <v>0.19999999999999996</v>
      </c>
    </row>
    <row r="177" spans="1:12" x14ac:dyDescent="0.25">
      <c r="B177" s="21">
        <f>AVERAGE(B172,B175:B176)</f>
        <v>3.0000000000000027E-2</v>
      </c>
      <c r="C177" s="21">
        <f t="shared" ref="C177:L177" si="28">AVERAGE(C172,C175:C176)</f>
        <v>9.6666666666666679E-2</v>
      </c>
      <c r="D177" s="21">
        <f t="shared" si="28"/>
        <v>0.1433333333333334</v>
      </c>
      <c r="E177" s="21">
        <f t="shared" si="28"/>
        <v>0.17666666666666675</v>
      </c>
      <c r="F177" s="21">
        <f t="shared" si="28"/>
        <v>0.19000000000000003</v>
      </c>
      <c r="G177" s="21">
        <f t="shared" si="28"/>
        <v>0.28333333333333338</v>
      </c>
      <c r="H177" s="21">
        <f t="shared" si="28"/>
        <v>0.39666666666666667</v>
      </c>
      <c r="I177" s="21">
        <f t="shared" si="28"/>
        <v>0.45666666666666672</v>
      </c>
      <c r="J177" s="21">
        <f>AVERAGE(J172,J175:J176)</f>
        <v>0.56999999999999995</v>
      </c>
      <c r="K177" s="21">
        <f t="shared" si="28"/>
        <v>0.57666666666666666</v>
      </c>
      <c r="L177" s="21">
        <f t="shared" si="28"/>
        <v>0.64333333333333342</v>
      </c>
    </row>
    <row r="178" spans="1:12" ht="15.75" x14ac:dyDescent="0.25">
      <c r="A178" s="2" t="s">
        <v>155</v>
      </c>
      <c r="B178">
        <v>1.0000000000000009E-2</v>
      </c>
      <c r="C178">
        <v>6.0000000000000053E-2</v>
      </c>
      <c r="D178">
        <v>9.000000000000008E-2</v>
      </c>
      <c r="E178">
        <v>0.10000000000000009</v>
      </c>
      <c r="F178">
        <v>0.1399999999999999</v>
      </c>
      <c r="G178">
        <v>0.24</v>
      </c>
      <c r="H178">
        <v>0.15999999999999992</v>
      </c>
      <c r="I178">
        <v>0.15999999999999992</v>
      </c>
      <c r="J178">
        <v>0.15999999999999992</v>
      </c>
      <c r="K178">
        <v>0.15999999999999992</v>
      </c>
      <c r="L178">
        <v>0.15999999999999992</v>
      </c>
    </row>
    <row r="179" spans="1:12" ht="15.75" x14ac:dyDescent="0.25">
      <c r="A179" s="2" t="s">
        <v>156</v>
      </c>
      <c r="B179">
        <v>2.0000000000000018E-2</v>
      </c>
      <c r="C179">
        <v>4.0000000000000036E-2</v>
      </c>
      <c r="D179">
        <v>4.9999999999999822E-2</v>
      </c>
      <c r="E179">
        <v>6.0000000000000053E-2</v>
      </c>
      <c r="F179">
        <v>0.13999999999999968</v>
      </c>
      <c r="G179">
        <v>0.13999999999999968</v>
      </c>
      <c r="H179">
        <v>0.13999999999999968</v>
      </c>
      <c r="I179">
        <v>0.14999999999999991</v>
      </c>
      <c r="J179">
        <v>0.19999999999999973</v>
      </c>
      <c r="K179">
        <v>0.19999999999999973</v>
      </c>
      <c r="L179">
        <v>0.19999999999999973</v>
      </c>
    </row>
    <row r="180" spans="1:12" ht="15.75" x14ac:dyDescent="0.25">
      <c r="A180" s="2" t="s">
        <v>157</v>
      </c>
      <c r="B180">
        <v>1.0000000000000231E-2</v>
      </c>
      <c r="C180">
        <v>3.0000000000000249E-2</v>
      </c>
      <c r="D180">
        <v>5.0000000000000266E-2</v>
      </c>
      <c r="E180">
        <v>7.0000000000000284E-2</v>
      </c>
      <c r="F180">
        <v>8.0000000000000071E-2</v>
      </c>
      <c r="G180">
        <v>8.0000000000000071E-2</v>
      </c>
      <c r="H180">
        <v>0.10000000000000009</v>
      </c>
      <c r="I180">
        <v>0.11000000000000032</v>
      </c>
      <c r="J180">
        <v>0.31000000000000005</v>
      </c>
      <c r="K180">
        <v>0.31000000000000005</v>
      </c>
      <c r="L180">
        <v>0.31000000000000005</v>
      </c>
    </row>
    <row r="181" spans="1:12" ht="15.75" x14ac:dyDescent="0.25">
      <c r="A181" s="2" t="s">
        <v>158</v>
      </c>
      <c r="B181">
        <v>0.26</v>
      </c>
      <c r="C181">
        <v>0.26</v>
      </c>
      <c r="D181">
        <v>0.34000000000000008</v>
      </c>
      <c r="E181">
        <v>0.37000000000000011</v>
      </c>
      <c r="F181">
        <v>0.52</v>
      </c>
      <c r="G181">
        <v>0.56000000000000005</v>
      </c>
      <c r="H181">
        <v>0.58999999999999986</v>
      </c>
      <c r="I181">
        <v>0.91999999999999993</v>
      </c>
      <c r="J181">
        <v>0.83999999999999986</v>
      </c>
      <c r="K181">
        <v>0.83999999999999986</v>
      </c>
      <c r="L181">
        <v>0.87999999999999989</v>
      </c>
    </row>
    <row r="182" spans="1:12" ht="15.75" x14ac:dyDescent="0.25">
      <c r="A182" s="2" t="s">
        <v>159</v>
      </c>
      <c r="B182">
        <v>5.9999999999999831E-2</v>
      </c>
      <c r="C182">
        <v>0.26</v>
      </c>
      <c r="D182">
        <v>0.30999999999999983</v>
      </c>
      <c r="E182">
        <v>0.34999999999999987</v>
      </c>
      <c r="F182">
        <v>0.35999999999999988</v>
      </c>
      <c r="G182">
        <v>0.37999999999999989</v>
      </c>
      <c r="H182">
        <v>0.42999999999999994</v>
      </c>
      <c r="I182">
        <v>0.45999999999999996</v>
      </c>
      <c r="J182">
        <v>0.48</v>
      </c>
      <c r="K182">
        <v>0.53</v>
      </c>
      <c r="L182">
        <v>0.57999999999999985</v>
      </c>
    </row>
    <row r="183" spans="1:12" x14ac:dyDescent="0.25">
      <c r="B183" s="20">
        <f>AVERAGE(B178:B182)</f>
        <v>7.2000000000000022E-2</v>
      </c>
      <c r="C183" s="20">
        <f t="shared" ref="C183:L183" si="29">AVERAGE(C178:C182)</f>
        <v>0.13000000000000006</v>
      </c>
      <c r="D183" s="20">
        <f t="shared" si="29"/>
        <v>0.16800000000000001</v>
      </c>
      <c r="E183" s="20">
        <f t="shared" si="29"/>
        <v>0.19000000000000009</v>
      </c>
      <c r="F183" s="20">
        <f t="shared" si="29"/>
        <v>0.24799999999999991</v>
      </c>
      <c r="G183" s="20">
        <f t="shared" si="29"/>
        <v>0.27999999999999992</v>
      </c>
      <c r="H183" s="20">
        <f t="shared" si="29"/>
        <v>0.28399999999999992</v>
      </c>
      <c r="I183" s="20">
        <f t="shared" si="29"/>
        <v>0.36</v>
      </c>
      <c r="J183" s="20">
        <f>AVERAGE(J178:J182)</f>
        <v>0.39799999999999991</v>
      </c>
      <c r="K183" s="20">
        <f t="shared" si="29"/>
        <v>0.40799999999999992</v>
      </c>
      <c r="L183" s="20">
        <f t="shared" si="29"/>
        <v>0.42599999999999988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7" workbookViewId="0">
      <selection sqref="A1:B31"/>
    </sheetView>
  </sheetViews>
  <sheetFormatPr defaultRowHeight="15" x14ac:dyDescent="0.25"/>
  <sheetData>
    <row r="1" spans="1:2" ht="15.75" x14ac:dyDescent="0.25">
      <c r="B1" s="24">
        <v>22</v>
      </c>
    </row>
    <row r="2" spans="1:2" ht="15.75" x14ac:dyDescent="0.25">
      <c r="A2" s="22" t="s">
        <v>389</v>
      </c>
      <c r="B2" s="32">
        <v>2.048</v>
      </c>
    </row>
    <row r="3" spans="1:2" ht="15.75" x14ac:dyDescent="0.25">
      <c r="A3" s="22" t="s">
        <v>390</v>
      </c>
      <c r="B3" s="32">
        <v>2.6219999999999999</v>
      </c>
    </row>
    <row r="4" spans="1:2" ht="15.75" x14ac:dyDescent="0.25">
      <c r="A4" s="22" t="s">
        <v>391</v>
      </c>
      <c r="B4" s="32">
        <v>0.38999999999999996</v>
      </c>
    </row>
    <row r="5" spans="1:2" ht="15.75" x14ac:dyDescent="0.25">
      <c r="A5" s="25" t="s">
        <v>392</v>
      </c>
      <c r="B5" s="32">
        <v>0.81399999999999983</v>
      </c>
    </row>
    <row r="6" spans="1:2" ht="15.75" x14ac:dyDescent="0.25">
      <c r="A6" s="22" t="s">
        <v>393</v>
      </c>
      <c r="B6" s="32">
        <v>0.62200000000000011</v>
      </c>
    </row>
    <row r="7" spans="1:2" ht="15.75" x14ac:dyDescent="0.25">
      <c r="A7" s="22" t="s">
        <v>394</v>
      </c>
      <c r="B7" s="32">
        <v>0.50600000000000001</v>
      </c>
    </row>
    <row r="8" spans="1:2" ht="15.75" x14ac:dyDescent="0.25">
      <c r="A8" s="22" t="s">
        <v>395</v>
      </c>
      <c r="B8" s="32">
        <v>1.6140000000000001</v>
      </c>
    </row>
    <row r="9" spans="1:2" ht="15.75" x14ac:dyDescent="0.25">
      <c r="A9" s="22" t="s">
        <v>396</v>
      </c>
      <c r="B9" s="32">
        <v>3.1219999999999999</v>
      </c>
    </row>
    <row r="10" spans="1:2" ht="15.75" x14ac:dyDescent="0.25">
      <c r="A10" s="22" t="s">
        <v>397</v>
      </c>
      <c r="B10" s="32">
        <v>0.92599999999999993</v>
      </c>
    </row>
    <row r="11" spans="1:2" ht="15.75" x14ac:dyDescent="0.25">
      <c r="A11" s="22" t="s">
        <v>398</v>
      </c>
      <c r="B11" s="32">
        <v>0.85600000000000009</v>
      </c>
    </row>
    <row r="12" spans="1:2" ht="15.75" x14ac:dyDescent="0.25">
      <c r="A12" s="22" t="s">
        <v>399</v>
      </c>
      <c r="B12" s="32">
        <v>0.50800000000000001</v>
      </c>
    </row>
    <row r="13" spans="1:2" ht="15.75" x14ac:dyDescent="0.25">
      <c r="A13" s="22" t="s">
        <v>400</v>
      </c>
      <c r="B13" s="32">
        <v>0.51800000000000013</v>
      </c>
    </row>
    <row r="14" spans="1:2" ht="15.75" x14ac:dyDescent="0.25">
      <c r="A14" s="22" t="s">
        <v>401</v>
      </c>
      <c r="B14" s="32">
        <v>2.6699999999999995</v>
      </c>
    </row>
    <row r="15" spans="1:2" ht="15.75" x14ac:dyDescent="0.25">
      <c r="A15" s="22" t="s">
        <v>402</v>
      </c>
      <c r="B15" s="32">
        <v>3.194</v>
      </c>
    </row>
    <row r="16" spans="1:2" ht="15.75" x14ac:dyDescent="0.25">
      <c r="A16" s="22" t="s">
        <v>403</v>
      </c>
      <c r="B16" s="32">
        <v>0.67400000000000004</v>
      </c>
    </row>
    <row r="17" spans="1:2" ht="15.75" x14ac:dyDescent="0.25">
      <c r="A17" s="22" t="s">
        <v>404</v>
      </c>
      <c r="B17" s="32">
        <v>0.55399999999999994</v>
      </c>
    </row>
    <row r="18" spans="1:2" ht="15.75" x14ac:dyDescent="0.25">
      <c r="A18" s="22" t="s">
        <v>405</v>
      </c>
      <c r="B18" s="32">
        <v>0.40200000000000002</v>
      </c>
    </row>
    <row r="19" spans="1:2" ht="15.75" x14ac:dyDescent="0.25">
      <c r="A19" s="22" t="s">
        <v>406</v>
      </c>
      <c r="B19" s="32">
        <v>0.89600000000000013</v>
      </c>
    </row>
    <row r="20" spans="1:2" ht="15.75" x14ac:dyDescent="0.25">
      <c r="A20" s="22" t="s">
        <v>407</v>
      </c>
      <c r="B20" s="32">
        <v>1.4339999999999997</v>
      </c>
    </row>
    <row r="21" spans="1:2" ht="15.75" x14ac:dyDescent="0.25">
      <c r="A21" s="22" t="s">
        <v>408</v>
      </c>
      <c r="B21" s="32">
        <v>1.9575</v>
      </c>
    </row>
    <row r="22" spans="1:2" ht="15.75" x14ac:dyDescent="0.25">
      <c r="A22" s="22" t="s">
        <v>409</v>
      </c>
      <c r="B22" s="32">
        <v>0.64399999999999991</v>
      </c>
    </row>
    <row r="23" spans="1:2" ht="15.75" x14ac:dyDescent="0.25">
      <c r="A23" s="22" t="s">
        <v>410</v>
      </c>
      <c r="B23" s="32">
        <v>0.6319999999999999</v>
      </c>
    </row>
    <row r="24" spans="1:2" ht="15.75" x14ac:dyDescent="0.25">
      <c r="A24" s="22" t="s">
        <v>411</v>
      </c>
      <c r="B24" s="32">
        <v>0.34249999999999997</v>
      </c>
    </row>
    <row r="25" spans="1:2" ht="15.75" x14ac:dyDescent="0.25">
      <c r="A25" s="22" t="s">
        <v>412</v>
      </c>
      <c r="B25" s="32">
        <v>0.59600000000000009</v>
      </c>
    </row>
    <row r="26" spans="1:2" ht="15.75" x14ac:dyDescent="0.25">
      <c r="A26" s="22" t="s">
        <v>413</v>
      </c>
      <c r="B26" s="32">
        <v>2.38</v>
      </c>
    </row>
    <row r="27" spans="1:2" ht="15.75" x14ac:dyDescent="0.25">
      <c r="A27" s="22" t="s">
        <v>414</v>
      </c>
      <c r="B27" s="32">
        <v>2.3120000000000003</v>
      </c>
    </row>
    <row r="28" spans="1:2" ht="15.75" x14ac:dyDescent="0.25">
      <c r="A28" s="22" t="s">
        <v>415</v>
      </c>
      <c r="B28" s="32">
        <v>0.39599999999999996</v>
      </c>
    </row>
    <row r="29" spans="1:2" ht="15.75" x14ac:dyDescent="0.25">
      <c r="A29" s="22" t="s">
        <v>416</v>
      </c>
      <c r="B29" s="32">
        <v>0.46200000000000002</v>
      </c>
    </row>
    <row r="30" spans="1:2" ht="15.75" x14ac:dyDescent="0.25">
      <c r="A30" s="22" t="s">
        <v>417</v>
      </c>
      <c r="B30" s="32">
        <v>0.64333333333333342</v>
      </c>
    </row>
    <row r="31" spans="1:2" ht="15.75" x14ac:dyDescent="0.25">
      <c r="A31" s="22" t="s">
        <v>418</v>
      </c>
      <c r="B31" s="32">
        <v>0.42599999999999988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opLeftCell="A13" workbookViewId="0">
      <selection activeCell="L17" sqref="L17"/>
    </sheetView>
  </sheetViews>
  <sheetFormatPr defaultRowHeight="15" x14ac:dyDescent="0.25"/>
  <cols>
    <col min="1" max="1" width="11.42578125" bestFit="1" customWidth="1"/>
  </cols>
  <sheetData>
    <row r="2" spans="1:12" ht="15.75" x14ac:dyDescent="0.25">
      <c r="A2" s="22"/>
      <c r="B2" s="23">
        <v>2</v>
      </c>
      <c r="C2" s="23">
        <v>4</v>
      </c>
      <c r="D2" s="23">
        <v>6</v>
      </c>
      <c r="E2" s="23">
        <v>8</v>
      </c>
      <c r="F2" s="24">
        <v>10</v>
      </c>
      <c r="G2" s="24">
        <v>12</v>
      </c>
      <c r="H2" s="24">
        <v>14</v>
      </c>
      <c r="I2" s="24">
        <v>16</v>
      </c>
      <c r="J2" s="24">
        <v>18</v>
      </c>
      <c r="K2" s="24">
        <v>20</v>
      </c>
      <c r="L2" s="24">
        <v>22</v>
      </c>
    </row>
    <row r="3" spans="1:12" ht="15.75" x14ac:dyDescent="0.25">
      <c r="A3" s="22" t="s">
        <v>389</v>
      </c>
      <c r="B3" s="31">
        <v>0.22199999999999992</v>
      </c>
      <c r="C3" s="31">
        <v>0.4</v>
      </c>
      <c r="D3" s="31">
        <v>0.66600000000000004</v>
      </c>
      <c r="E3" s="31">
        <v>0.93399999999999994</v>
      </c>
      <c r="F3" s="31">
        <v>1.1240000000000001</v>
      </c>
      <c r="G3" s="31">
        <v>1.288</v>
      </c>
      <c r="H3" s="31">
        <v>1.42</v>
      </c>
      <c r="I3" s="31">
        <v>1.6759999999999997</v>
      </c>
      <c r="J3" s="32">
        <v>1.748</v>
      </c>
      <c r="K3" s="32">
        <v>1.8359999999999999</v>
      </c>
      <c r="L3" s="32">
        <v>2.048</v>
      </c>
    </row>
    <row r="4" spans="1:12" ht="15.75" x14ac:dyDescent="0.25">
      <c r="A4" s="22" t="s">
        <v>390</v>
      </c>
      <c r="B4" s="31">
        <v>0.28799999999999992</v>
      </c>
      <c r="C4" s="31">
        <v>0.53599999999999992</v>
      </c>
      <c r="D4" s="31">
        <v>0.86599999999999999</v>
      </c>
      <c r="E4" s="31">
        <v>1.1060000000000001</v>
      </c>
      <c r="F4" s="31">
        <v>1.506</v>
      </c>
      <c r="G4" s="31">
        <v>1.6599999999999997</v>
      </c>
      <c r="H4" s="31">
        <v>1.89</v>
      </c>
      <c r="I4" s="31">
        <v>2.2359999999999998</v>
      </c>
      <c r="J4" s="32">
        <v>2.3200000000000003</v>
      </c>
      <c r="K4" s="32">
        <v>2.4260000000000002</v>
      </c>
      <c r="L4" s="32">
        <v>2.6219999999999999</v>
      </c>
    </row>
    <row r="5" spans="1:12" ht="15.75" x14ac:dyDescent="0.25">
      <c r="A5" s="22" t="s">
        <v>395</v>
      </c>
      <c r="B5" s="31">
        <v>0.26</v>
      </c>
      <c r="C5" s="31">
        <v>0.34799999999999998</v>
      </c>
      <c r="D5" s="31">
        <v>0.55400000000000005</v>
      </c>
      <c r="E5" s="31">
        <v>0.8859999999999999</v>
      </c>
      <c r="F5" s="31">
        <v>1.0559999999999998</v>
      </c>
      <c r="G5" s="31">
        <v>1.21</v>
      </c>
      <c r="H5" s="31">
        <v>1.236</v>
      </c>
      <c r="I5" s="31">
        <v>1.3320000000000001</v>
      </c>
      <c r="J5" s="32">
        <v>1.4419999999999999</v>
      </c>
      <c r="K5" s="32">
        <v>1.488</v>
      </c>
      <c r="L5" s="32">
        <v>1.6140000000000001</v>
      </c>
    </row>
    <row r="6" spans="1:12" ht="15.75" x14ac:dyDescent="0.25">
      <c r="A6" s="22" t="s">
        <v>396</v>
      </c>
      <c r="B6" s="31">
        <v>0.20999999999999996</v>
      </c>
      <c r="C6" s="31">
        <v>0.45600000000000007</v>
      </c>
      <c r="D6" s="31">
        <v>0.82</v>
      </c>
      <c r="E6" s="31">
        <v>1.2459999999999998</v>
      </c>
      <c r="F6" s="31">
        <v>1.506</v>
      </c>
      <c r="G6" s="31">
        <v>1.7899999999999998</v>
      </c>
      <c r="H6" s="31">
        <v>1.8719999999999999</v>
      </c>
      <c r="I6" s="31">
        <v>1.9099999999999997</v>
      </c>
      <c r="J6" s="32">
        <v>2.226</v>
      </c>
      <c r="K6" s="32">
        <v>2.67</v>
      </c>
      <c r="L6" s="32">
        <v>3.1219999999999999</v>
      </c>
    </row>
    <row r="7" spans="1:12" ht="15.75" x14ac:dyDescent="0.25">
      <c r="A7" s="22" t="s">
        <v>401</v>
      </c>
      <c r="B7" s="31">
        <v>0.32800000000000007</v>
      </c>
      <c r="C7" s="31">
        <v>0.64599999999999991</v>
      </c>
      <c r="D7" s="31">
        <v>1.0900000000000001</v>
      </c>
      <c r="E7" s="31">
        <v>1.486</v>
      </c>
      <c r="F7" s="31">
        <v>1.7459999999999998</v>
      </c>
      <c r="G7" s="31">
        <v>2.0159999999999996</v>
      </c>
      <c r="H7" s="31">
        <v>2.2119999999999997</v>
      </c>
      <c r="I7" s="31">
        <v>2.3340000000000005</v>
      </c>
      <c r="J7" s="32">
        <v>2.3419999999999996</v>
      </c>
      <c r="K7" s="32">
        <v>2.4059999999999997</v>
      </c>
      <c r="L7" s="32">
        <v>2.6699999999999995</v>
      </c>
    </row>
    <row r="8" spans="1:12" ht="15.75" x14ac:dyDescent="0.25">
      <c r="A8" s="22" t="s">
        <v>402</v>
      </c>
      <c r="B8" s="31">
        <v>0.32600000000000001</v>
      </c>
      <c r="C8" s="31">
        <v>0.65</v>
      </c>
      <c r="D8" s="31">
        <v>1.1259999999999999</v>
      </c>
      <c r="E8" s="31">
        <v>1.6619999999999997</v>
      </c>
      <c r="F8" s="31">
        <v>1.8539999999999999</v>
      </c>
      <c r="G8" s="31">
        <v>2.3479999999999999</v>
      </c>
      <c r="H8" s="31">
        <v>2.4739999999999998</v>
      </c>
      <c r="I8" s="31">
        <v>2.8119999999999998</v>
      </c>
      <c r="J8" s="32">
        <v>2.96</v>
      </c>
      <c r="K8" s="32">
        <v>3.05</v>
      </c>
      <c r="L8" s="32">
        <v>3.194</v>
      </c>
    </row>
    <row r="9" spans="1:12" ht="15.75" x14ac:dyDescent="0.25">
      <c r="A9" s="22" t="s">
        <v>407</v>
      </c>
      <c r="B9" s="31">
        <v>0.15199999999999997</v>
      </c>
      <c r="C9" s="31">
        <v>0.20799999999999996</v>
      </c>
      <c r="D9" s="31">
        <v>0.36399999999999999</v>
      </c>
      <c r="E9" s="31">
        <v>0.53400000000000003</v>
      </c>
      <c r="F9" s="31">
        <v>0.71399999999999997</v>
      </c>
      <c r="G9" s="31">
        <v>0.9880000000000001</v>
      </c>
      <c r="H9" s="31">
        <v>1.05</v>
      </c>
      <c r="I9" s="31">
        <v>1.1580000000000001</v>
      </c>
      <c r="J9" s="32">
        <v>1.4059999999999999</v>
      </c>
      <c r="K9" s="32">
        <v>1.4159999999999999</v>
      </c>
      <c r="L9" s="32">
        <v>1.4339999999999997</v>
      </c>
    </row>
    <row r="10" spans="1:12" ht="15.75" x14ac:dyDescent="0.25">
      <c r="A10" s="22" t="s">
        <v>408</v>
      </c>
      <c r="B10" s="31">
        <v>0.28250000000000003</v>
      </c>
      <c r="C10" s="31">
        <v>0.52</v>
      </c>
      <c r="D10" s="31">
        <v>0.73750000000000004</v>
      </c>
      <c r="E10" s="31">
        <v>1.02</v>
      </c>
      <c r="F10" s="31">
        <v>1.165</v>
      </c>
      <c r="G10" s="31">
        <v>1.3025</v>
      </c>
      <c r="H10" s="31">
        <v>1.3850000000000002</v>
      </c>
      <c r="I10" s="31">
        <v>1.5400000000000003</v>
      </c>
      <c r="J10" s="32">
        <v>1.8650000000000002</v>
      </c>
      <c r="K10" s="32">
        <v>1.9075000000000002</v>
      </c>
      <c r="L10" s="32">
        <v>1.9575</v>
      </c>
    </row>
    <row r="11" spans="1:12" ht="15.75" x14ac:dyDescent="0.25">
      <c r="A11" s="22" t="s">
        <v>413</v>
      </c>
      <c r="B11" s="31">
        <v>0.21399999999999991</v>
      </c>
      <c r="C11" s="31">
        <v>0.5159999999999999</v>
      </c>
      <c r="D11" s="31">
        <v>0.71</v>
      </c>
      <c r="E11" s="31">
        <v>1.1399999999999999</v>
      </c>
      <c r="F11" s="31">
        <v>1.46</v>
      </c>
      <c r="G11" s="31">
        <v>1.528</v>
      </c>
      <c r="H11" s="31">
        <v>1.6620000000000001</v>
      </c>
      <c r="I11" s="31">
        <v>1.69</v>
      </c>
      <c r="J11" s="32">
        <v>1.9680000000000004</v>
      </c>
      <c r="K11" s="32">
        <v>2.1279999999999997</v>
      </c>
      <c r="L11" s="32">
        <v>2.38</v>
      </c>
    </row>
    <row r="12" spans="1:12" ht="15.75" x14ac:dyDescent="0.25">
      <c r="A12" s="22" t="s">
        <v>414</v>
      </c>
      <c r="B12" s="31">
        <v>0.35599999999999998</v>
      </c>
      <c r="C12" s="31">
        <v>0.57599999999999985</v>
      </c>
      <c r="D12" s="31">
        <v>0.97399999999999998</v>
      </c>
      <c r="E12" s="31">
        <v>1.502</v>
      </c>
      <c r="F12" s="31">
        <v>1.716</v>
      </c>
      <c r="G12" s="31">
        <v>1.8199999999999998</v>
      </c>
      <c r="H12" s="31">
        <v>1.8599999999999999</v>
      </c>
      <c r="I12" s="31">
        <v>1.9080000000000001</v>
      </c>
      <c r="J12" s="32">
        <v>2.008</v>
      </c>
      <c r="K12" s="32">
        <v>2.12</v>
      </c>
      <c r="L12" s="32">
        <v>2.3120000000000003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1" sqref="B1:L1"/>
    </sheetView>
  </sheetViews>
  <sheetFormatPr defaultRowHeight="15" x14ac:dyDescent="0.25"/>
  <sheetData>
    <row r="1" spans="1:12" ht="15.75" x14ac:dyDescent="0.25">
      <c r="A1" s="22"/>
      <c r="B1" s="23">
        <v>2</v>
      </c>
      <c r="C1" s="23">
        <v>4</v>
      </c>
      <c r="D1" s="23">
        <v>6</v>
      </c>
      <c r="E1" s="23">
        <v>8</v>
      </c>
      <c r="F1" s="24">
        <v>10</v>
      </c>
      <c r="G1" s="24">
        <v>12</v>
      </c>
      <c r="H1" s="24">
        <v>14</v>
      </c>
      <c r="I1" s="24">
        <v>16</v>
      </c>
      <c r="J1" s="24">
        <v>18</v>
      </c>
      <c r="K1" s="24">
        <v>20</v>
      </c>
      <c r="L1" s="24">
        <v>22</v>
      </c>
    </row>
    <row r="2" spans="1:12" ht="15.75" x14ac:dyDescent="0.25">
      <c r="A2" s="22" t="s">
        <v>389</v>
      </c>
      <c r="B2" s="31">
        <v>0.22199999999999992</v>
      </c>
      <c r="C2" s="31">
        <v>0.4</v>
      </c>
      <c r="D2" s="31">
        <v>0.66600000000000004</v>
      </c>
      <c r="E2" s="31">
        <v>0.93399999999999994</v>
      </c>
      <c r="F2" s="31">
        <v>1.1240000000000001</v>
      </c>
      <c r="G2" s="31">
        <v>1.288</v>
      </c>
      <c r="H2" s="31">
        <v>1.42</v>
      </c>
      <c r="I2" s="31">
        <v>1.6759999999999997</v>
      </c>
      <c r="J2" s="32">
        <v>1.748</v>
      </c>
      <c r="K2" s="32">
        <v>1.8359999999999999</v>
      </c>
      <c r="L2" s="32">
        <v>2.048</v>
      </c>
    </row>
    <row r="3" spans="1:12" ht="15.75" x14ac:dyDescent="0.25">
      <c r="A3" s="22" t="s">
        <v>390</v>
      </c>
      <c r="B3" s="31">
        <v>0.28799999999999992</v>
      </c>
      <c r="C3" s="31">
        <v>0.53599999999999992</v>
      </c>
      <c r="D3" s="31">
        <v>0.86599999999999999</v>
      </c>
      <c r="E3" s="31">
        <v>1.1060000000000001</v>
      </c>
      <c r="F3" s="31">
        <v>1.506</v>
      </c>
      <c r="G3" s="31">
        <v>1.6599999999999997</v>
      </c>
      <c r="H3" s="31">
        <v>1.89</v>
      </c>
      <c r="I3" s="31">
        <v>2.2359999999999998</v>
      </c>
      <c r="J3" s="32">
        <v>2.3200000000000003</v>
      </c>
      <c r="K3" s="32">
        <v>2.4260000000000002</v>
      </c>
      <c r="L3" s="32">
        <v>2.6219999999999999</v>
      </c>
    </row>
    <row r="4" spans="1:12" ht="15.75" x14ac:dyDescent="0.25">
      <c r="A4" s="22" t="s">
        <v>391</v>
      </c>
      <c r="B4" s="31">
        <v>4.3999999999999997E-2</v>
      </c>
      <c r="C4" s="31">
        <v>9.6000000000000002E-2</v>
      </c>
      <c r="D4" s="31">
        <v>0.12799999999999995</v>
      </c>
      <c r="E4" s="31">
        <v>0.16999999999999998</v>
      </c>
      <c r="F4" s="31">
        <v>0.28199999999999992</v>
      </c>
      <c r="G4" s="31">
        <v>0.32599999999999996</v>
      </c>
      <c r="H4" s="31">
        <v>0.31599999999999995</v>
      </c>
      <c r="I4" s="31">
        <v>0.36199999999999993</v>
      </c>
      <c r="J4" s="32">
        <v>0.372</v>
      </c>
      <c r="K4" s="32">
        <v>0.38</v>
      </c>
      <c r="L4" s="32">
        <v>0.38999999999999996</v>
      </c>
    </row>
    <row r="5" spans="1:12" ht="15.75" x14ac:dyDescent="0.25">
      <c r="A5" s="25" t="s">
        <v>392</v>
      </c>
      <c r="B5" s="31">
        <v>0.26999999999999996</v>
      </c>
      <c r="C5" s="31">
        <v>0.35</v>
      </c>
      <c r="D5" s="31">
        <v>0.5119999999999999</v>
      </c>
      <c r="E5" s="31">
        <v>0.57799999999999996</v>
      </c>
      <c r="F5" s="31">
        <v>0.65799999999999992</v>
      </c>
      <c r="G5" s="31">
        <v>0.69799999999999995</v>
      </c>
      <c r="H5" s="31">
        <v>0.71799999999999986</v>
      </c>
      <c r="I5" s="31">
        <v>0.78400000000000003</v>
      </c>
      <c r="J5" s="32">
        <v>0.77200000000000002</v>
      </c>
      <c r="K5" s="32">
        <v>0.78599999999999992</v>
      </c>
      <c r="L5" s="32">
        <v>0.81399999999999983</v>
      </c>
    </row>
    <row r="6" spans="1:12" ht="15.75" x14ac:dyDescent="0.25">
      <c r="A6" s="22" t="s">
        <v>393</v>
      </c>
      <c r="B6" s="31">
        <v>4.4000000000000039E-2</v>
      </c>
      <c r="C6" s="31">
        <v>0.182</v>
      </c>
      <c r="D6" s="31">
        <v>0.25000000000000006</v>
      </c>
      <c r="E6" s="31">
        <v>0.30400000000000005</v>
      </c>
      <c r="F6" s="31">
        <v>0.35800000000000004</v>
      </c>
      <c r="G6" s="31">
        <v>0.42200000000000004</v>
      </c>
      <c r="H6" s="31">
        <v>0.47000000000000008</v>
      </c>
      <c r="I6" s="31">
        <v>0.55600000000000005</v>
      </c>
      <c r="J6" s="32">
        <v>0.46600000000000003</v>
      </c>
      <c r="K6" s="32">
        <v>0.52199999999999991</v>
      </c>
      <c r="L6" s="32">
        <v>0.62200000000000011</v>
      </c>
    </row>
    <row r="7" spans="1:12" ht="15.75" x14ac:dyDescent="0.25">
      <c r="A7" s="22" t="s">
        <v>394</v>
      </c>
      <c r="B7" s="31">
        <v>6.0000000000000095E-2</v>
      </c>
      <c r="C7" s="31">
        <v>8.4000000000000116E-2</v>
      </c>
      <c r="D7" s="31">
        <v>0.13199999999999995</v>
      </c>
      <c r="E7" s="31">
        <v>0.19400000000000001</v>
      </c>
      <c r="F7" s="31">
        <v>0.22600000000000003</v>
      </c>
      <c r="G7" s="31">
        <v>0.27000000000000007</v>
      </c>
      <c r="H7" s="31">
        <v>0.29600000000000004</v>
      </c>
      <c r="I7" s="31">
        <v>0.38</v>
      </c>
      <c r="J7" s="32">
        <v>0.38800000000000001</v>
      </c>
      <c r="K7" s="32">
        <v>0.43200000000000005</v>
      </c>
      <c r="L7" s="32">
        <v>0.50600000000000001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8" workbookViewId="0">
      <selection activeCell="M19" sqref="M19"/>
    </sheetView>
  </sheetViews>
  <sheetFormatPr defaultRowHeight="15" x14ac:dyDescent="0.25"/>
  <sheetData>
    <row r="1" spans="1:12" ht="15.75" x14ac:dyDescent="0.25">
      <c r="A1" s="22"/>
      <c r="B1" s="23">
        <v>2</v>
      </c>
      <c r="C1" s="23">
        <v>4</v>
      </c>
      <c r="D1" s="23">
        <v>6</v>
      </c>
      <c r="E1" s="23">
        <v>8</v>
      </c>
      <c r="F1" s="24">
        <v>10</v>
      </c>
      <c r="G1" s="24">
        <v>12</v>
      </c>
      <c r="H1" s="24">
        <v>14</v>
      </c>
      <c r="I1" s="24">
        <v>16</v>
      </c>
      <c r="J1" s="24">
        <v>18</v>
      </c>
      <c r="K1" s="24">
        <v>20</v>
      </c>
      <c r="L1" s="24">
        <v>22</v>
      </c>
    </row>
    <row r="2" spans="1:12" ht="15.75" x14ac:dyDescent="0.25">
      <c r="A2" s="22" t="s">
        <v>389</v>
      </c>
      <c r="B2" s="31">
        <v>0.22199999999999992</v>
      </c>
      <c r="C2" s="31">
        <v>0.4</v>
      </c>
      <c r="D2" s="31">
        <v>0.66600000000000004</v>
      </c>
      <c r="E2" s="31">
        <v>0.93399999999999994</v>
      </c>
      <c r="F2" s="31">
        <v>1.1240000000000001</v>
      </c>
      <c r="G2" s="31">
        <v>1.288</v>
      </c>
      <c r="H2" s="31">
        <v>1.42</v>
      </c>
      <c r="I2" s="31">
        <v>1.6759999999999997</v>
      </c>
      <c r="J2" s="32">
        <v>1.748</v>
      </c>
      <c r="K2" s="32">
        <v>1.8359999999999999</v>
      </c>
      <c r="L2" s="32">
        <v>2.048</v>
      </c>
    </row>
    <row r="3" spans="1:12" ht="15.75" x14ac:dyDescent="0.25">
      <c r="A3" s="22" t="s">
        <v>391</v>
      </c>
      <c r="B3" s="31">
        <v>4.3999999999999997E-2</v>
      </c>
      <c r="C3" s="31">
        <v>9.6000000000000002E-2</v>
      </c>
      <c r="D3" s="31">
        <v>0.12799999999999995</v>
      </c>
      <c r="E3" s="31">
        <v>0.16999999999999998</v>
      </c>
      <c r="F3" s="31">
        <v>0.28199999999999992</v>
      </c>
      <c r="G3" s="31">
        <v>0.32599999999999996</v>
      </c>
      <c r="H3" s="31">
        <v>0.31599999999999995</v>
      </c>
      <c r="I3" s="31">
        <v>0.36199999999999993</v>
      </c>
      <c r="J3" s="32">
        <v>0.372</v>
      </c>
      <c r="K3" s="32">
        <v>0.38</v>
      </c>
      <c r="L3" s="32">
        <v>0.38999999999999996</v>
      </c>
    </row>
    <row r="4" spans="1:12" ht="15.75" x14ac:dyDescent="0.25">
      <c r="A4" s="22" t="s">
        <v>393</v>
      </c>
      <c r="B4" s="31">
        <v>4.4000000000000039E-2</v>
      </c>
      <c r="C4" s="31">
        <v>0.182</v>
      </c>
      <c r="D4" s="31">
        <v>0.25000000000000006</v>
      </c>
      <c r="E4" s="31">
        <v>0.30400000000000005</v>
      </c>
      <c r="F4" s="31">
        <v>0.35800000000000004</v>
      </c>
      <c r="G4" s="31">
        <v>0.42200000000000004</v>
      </c>
      <c r="H4" s="31">
        <v>0.47000000000000008</v>
      </c>
      <c r="I4" s="31">
        <v>0.55600000000000005</v>
      </c>
      <c r="J4" s="32">
        <v>0.46600000000000003</v>
      </c>
      <c r="K4" s="32">
        <v>0.52199999999999991</v>
      </c>
      <c r="L4" s="32">
        <v>0.62200000000000011</v>
      </c>
    </row>
    <row r="5" spans="1:12" ht="15.75" x14ac:dyDescent="0.25">
      <c r="A5" s="22" t="s">
        <v>395</v>
      </c>
      <c r="B5" s="31">
        <v>0.26</v>
      </c>
      <c r="C5" s="31">
        <v>0.34799999999999998</v>
      </c>
      <c r="D5" s="31">
        <v>0.55400000000000005</v>
      </c>
      <c r="E5" s="31">
        <v>0.8859999999999999</v>
      </c>
      <c r="F5" s="31">
        <v>1.0559999999999998</v>
      </c>
      <c r="G5" s="31">
        <v>1.21</v>
      </c>
      <c r="H5" s="31">
        <v>1.236</v>
      </c>
      <c r="I5" s="31">
        <v>1.3320000000000001</v>
      </c>
      <c r="J5" s="32">
        <v>1.4419999999999999</v>
      </c>
      <c r="K5" s="32">
        <v>1.488</v>
      </c>
      <c r="L5" s="32">
        <v>1.6140000000000001</v>
      </c>
    </row>
    <row r="6" spans="1:12" ht="15.75" x14ac:dyDescent="0.25">
      <c r="A6" s="22" t="s">
        <v>397</v>
      </c>
      <c r="B6" s="31">
        <v>0.15599999999999997</v>
      </c>
      <c r="C6" s="31">
        <v>0.21800000000000003</v>
      </c>
      <c r="D6" s="31">
        <v>0.30199999999999999</v>
      </c>
      <c r="E6" s="31">
        <v>0.38800000000000001</v>
      </c>
      <c r="F6" s="31">
        <v>0.45199999999999996</v>
      </c>
      <c r="G6" s="31">
        <v>0.52200000000000002</v>
      </c>
      <c r="H6" s="31">
        <v>0.58200000000000007</v>
      </c>
      <c r="I6" s="31">
        <v>0.63800000000000012</v>
      </c>
      <c r="J6" s="32">
        <v>0.69600000000000006</v>
      </c>
      <c r="K6" s="32">
        <v>0.84599999999999986</v>
      </c>
      <c r="L6" s="32">
        <v>0.92599999999999993</v>
      </c>
    </row>
    <row r="7" spans="1:12" ht="15.75" x14ac:dyDescent="0.25">
      <c r="A7" s="22" t="s">
        <v>399</v>
      </c>
      <c r="B7" s="31">
        <v>3.1999999999999987E-2</v>
      </c>
      <c r="C7" s="31">
        <v>8.6000000000000035E-2</v>
      </c>
      <c r="D7" s="31">
        <v>0.15</v>
      </c>
      <c r="E7" s="31">
        <v>0.21799999999999997</v>
      </c>
      <c r="F7" s="31">
        <v>0.254</v>
      </c>
      <c r="G7" s="31">
        <v>0.28799999999999998</v>
      </c>
      <c r="H7" s="31">
        <v>0.314</v>
      </c>
      <c r="I7" s="31">
        <v>0.36399999999999999</v>
      </c>
      <c r="J7" s="32">
        <v>0.39800000000000002</v>
      </c>
      <c r="K7" s="32">
        <v>0.4459999999999999</v>
      </c>
      <c r="L7" s="32">
        <v>0.50800000000000001</v>
      </c>
    </row>
    <row r="8" spans="1:12" ht="15.75" x14ac:dyDescent="0.25">
      <c r="A8" s="22" t="s">
        <v>401</v>
      </c>
      <c r="B8" s="31">
        <v>0.32800000000000007</v>
      </c>
      <c r="C8" s="31">
        <v>0.64599999999999991</v>
      </c>
      <c r="D8" s="31">
        <v>1.0900000000000001</v>
      </c>
      <c r="E8" s="31">
        <v>1.486</v>
      </c>
      <c r="F8" s="31">
        <v>1.7459999999999998</v>
      </c>
      <c r="G8" s="31">
        <v>2.0159999999999996</v>
      </c>
      <c r="H8" s="31">
        <v>2.2119999999999997</v>
      </c>
      <c r="I8" s="31">
        <v>2.3340000000000005</v>
      </c>
      <c r="J8" s="32">
        <v>2.3419999999999996</v>
      </c>
      <c r="K8" s="32">
        <v>2.4059999999999997</v>
      </c>
      <c r="L8" s="32">
        <v>2.6699999999999995</v>
      </c>
    </row>
    <row r="9" spans="1:12" ht="15.75" x14ac:dyDescent="0.25">
      <c r="A9" s="22" t="s">
        <v>403</v>
      </c>
      <c r="B9" s="31">
        <v>7.5999999999999984E-2</v>
      </c>
      <c r="C9" s="31">
        <v>0.16600000000000001</v>
      </c>
      <c r="D9" s="31">
        <v>0.24199999999999994</v>
      </c>
      <c r="E9" s="31">
        <v>0.28600000000000003</v>
      </c>
      <c r="F9" s="31">
        <v>0.35199999999999998</v>
      </c>
      <c r="G9" s="31">
        <v>0.39</v>
      </c>
      <c r="H9" s="31">
        <v>0.45600000000000007</v>
      </c>
      <c r="I9" s="31">
        <v>0.55000000000000004</v>
      </c>
      <c r="J9" s="32">
        <v>0.60799999999999998</v>
      </c>
      <c r="K9" s="32">
        <v>0.65200000000000014</v>
      </c>
      <c r="L9" s="32">
        <v>0.67400000000000004</v>
      </c>
    </row>
    <row r="10" spans="1:12" ht="15.75" x14ac:dyDescent="0.25">
      <c r="A10" s="22" t="s">
        <v>405</v>
      </c>
      <c r="B10" s="31">
        <v>5.7999999999999961E-2</v>
      </c>
      <c r="C10" s="31">
        <v>0.12399999999999997</v>
      </c>
      <c r="D10" s="31">
        <v>0.19599999999999995</v>
      </c>
      <c r="E10" s="31">
        <v>0.22999999999999998</v>
      </c>
      <c r="F10" s="31">
        <v>0.26200000000000001</v>
      </c>
      <c r="G10" s="31">
        <v>0.28600000000000003</v>
      </c>
      <c r="H10" s="31">
        <v>0.30599999999999994</v>
      </c>
      <c r="I10" s="31">
        <v>0.32999999999999996</v>
      </c>
      <c r="J10" s="32">
        <v>0.376</v>
      </c>
      <c r="K10" s="32">
        <v>0.35799999999999998</v>
      </c>
      <c r="L10" s="32">
        <v>0.40200000000000002</v>
      </c>
    </row>
    <row r="11" spans="1:12" ht="15.75" x14ac:dyDescent="0.25">
      <c r="A11" s="22" t="s">
        <v>407</v>
      </c>
      <c r="B11" s="31">
        <v>0.15199999999999997</v>
      </c>
      <c r="C11" s="31">
        <v>0.20799999999999996</v>
      </c>
      <c r="D11" s="31">
        <v>0.36399999999999999</v>
      </c>
      <c r="E11" s="31">
        <v>0.53400000000000003</v>
      </c>
      <c r="F11" s="31">
        <v>0.71399999999999997</v>
      </c>
      <c r="G11" s="31">
        <v>0.9880000000000001</v>
      </c>
      <c r="H11" s="31">
        <v>1.05</v>
      </c>
      <c r="I11" s="31">
        <v>1.1580000000000001</v>
      </c>
      <c r="J11" s="32">
        <v>1.4059999999999999</v>
      </c>
      <c r="K11" s="32">
        <v>1.4159999999999999</v>
      </c>
      <c r="L11" s="32">
        <v>1.4339999999999997</v>
      </c>
    </row>
    <row r="12" spans="1:12" ht="15.75" x14ac:dyDescent="0.25">
      <c r="A12" s="22" t="s">
        <v>409</v>
      </c>
      <c r="B12" s="31">
        <v>0.10799999999999992</v>
      </c>
      <c r="C12" s="31">
        <v>0.16599999999999993</v>
      </c>
      <c r="D12" s="31">
        <v>0.27199999999999991</v>
      </c>
      <c r="E12" s="31">
        <v>0.30199999999999988</v>
      </c>
      <c r="F12" s="31">
        <v>0.35199999999999987</v>
      </c>
      <c r="G12" s="31">
        <v>0.3879999999999999</v>
      </c>
      <c r="H12" s="31">
        <v>0.44199999999999989</v>
      </c>
      <c r="I12" s="31">
        <v>0.56799999999999995</v>
      </c>
      <c r="J12" s="32">
        <v>0.61799999999999999</v>
      </c>
      <c r="K12" s="32">
        <v>0.64399999999999991</v>
      </c>
      <c r="L12" s="32">
        <v>0.64399999999999991</v>
      </c>
    </row>
    <row r="13" spans="1:12" ht="15.75" x14ac:dyDescent="0.25">
      <c r="A13" s="22" t="s">
        <v>411</v>
      </c>
      <c r="B13" s="31">
        <v>2.5000000000000022E-2</v>
      </c>
      <c r="C13" s="31">
        <v>9.000000000000008E-2</v>
      </c>
      <c r="D13" s="31">
        <v>0.11750000000000005</v>
      </c>
      <c r="E13" s="31">
        <v>0.14000000000000007</v>
      </c>
      <c r="F13" s="31">
        <v>0.17500000000000004</v>
      </c>
      <c r="G13" s="31">
        <v>0.22250000000000003</v>
      </c>
      <c r="H13" s="31">
        <v>0.25499999999999995</v>
      </c>
      <c r="I13" s="31">
        <v>0.27499999999999997</v>
      </c>
      <c r="J13" s="32">
        <v>0.34249999999999997</v>
      </c>
      <c r="K13" s="32">
        <v>0.34249999999999997</v>
      </c>
      <c r="L13" s="32">
        <v>0.34249999999999997</v>
      </c>
    </row>
    <row r="14" spans="1:12" ht="15.75" x14ac:dyDescent="0.25">
      <c r="A14" s="22" t="s">
        <v>413</v>
      </c>
      <c r="B14" s="31">
        <v>0.21399999999999991</v>
      </c>
      <c r="C14" s="31">
        <v>0.5159999999999999</v>
      </c>
      <c r="D14" s="31">
        <v>0.71</v>
      </c>
      <c r="E14" s="31">
        <v>1.1399999999999999</v>
      </c>
      <c r="F14" s="31">
        <v>1.46</v>
      </c>
      <c r="G14" s="31">
        <v>1.528</v>
      </c>
      <c r="H14" s="31">
        <v>1.6620000000000001</v>
      </c>
      <c r="I14" s="31">
        <v>1.69</v>
      </c>
      <c r="J14" s="32">
        <v>1.9680000000000004</v>
      </c>
      <c r="K14" s="32">
        <v>2.1279999999999997</v>
      </c>
      <c r="L14" s="32">
        <v>2.38</v>
      </c>
    </row>
    <row r="15" spans="1:12" ht="15.75" x14ac:dyDescent="0.25">
      <c r="A15" s="22" t="s">
        <v>415</v>
      </c>
      <c r="B15" s="31">
        <v>6.7999999999999977E-2</v>
      </c>
      <c r="C15" s="31">
        <v>0.13399999999999998</v>
      </c>
      <c r="D15" s="31">
        <v>0.16399999999999998</v>
      </c>
      <c r="E15" s="31">
        <v>0.19</v>
      </c>
      <c r="F15" s="31">
        <v>0.22400000000000003</v>
      </c>
      <c r="G15" s="31">
        <v>0.27200000000000002</v>
      </c>
      <c r="H15" s="31">
        <v>0.32999999999999996</v>
      </c>
      <c r="I15" s="31">
        <v>0.40800000000000003</v>
      </c>
      <c r="J15" s="32">
        <v>0.372</v>
      </c>
      <c r="K15" s="32">
        <v>0.378</v>
      </c>
      <c r="L15" s="32">
        <v>0.39599999999999996</v>
      </c>
    </row>
    <row r="16" spans="1:12" ht="15.75" x14ac:dyDescent="0.25">
      <c r="A16" s="22" t="s">
        <v>417</v>
      </c>
      <c r="B16" s="31">
        <v>3.0000000000000027E-2</v>
      </c>
      <c r="C16" s="31">
        <v>9.6666666666666679E-2</v>
      </c>
      <c r="D16" s="31">
        <v>0.1433333333333334</v>
      </c>
      <c r="E16" s="31">
        <v>0.17666666666666675</v>
      </c>
      <c r="F16" s="31">
        <v>0.19000000000000003</v>
      </c>
      <c r="G16" s="31">
        <v>0.28333333333333338</v>
      </c>
      <c r="H16" s="31">
        <v>0.39666666666666667</v>
      </c>
      <c r="I16" s="31">
        <v>0.45666666666666672</v>
      </c>
      <c r="J16" s="32">
        <v>0.56999999999999995</v>
      </c>
      <c r="K16" s="32">
        <v>0.57666666666666666</v>
      </c>
      <c r="L16" s="32">
        <v>0.64333333333333342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2"/>
  <sheetViews>
    <sheetView topLeftCell="A15" workbookViewId="0">
      <selection activeCell="M2" sqref="M2:Q151"/>
    </sheetView>
  </sheetViews>
  <sheetFormatPr defaultRowHeight="15" x14ac:dyDescent="0.25"/>
  <cols>
    <col min="1" max="3" width="3.42578125" bestFit="1" customWidth="1"/>
    <col min="4" max="4" width="2" bestFit="1" customWidth="1"/>
    <col min="7" max="9" width="3.42578125" bestFit="1" customWidth="1"/>
    <col min="10" max="10" width="2" bestFit="1" customWidth="1"/>
    <col min="13" max="15" width="3.42578125" bestFit="1" customWidth="1"/>
    <col min="16" max="16" width="2" bestFit="1" customWidth="1"/>
    <col min="17" max="17" width="9.5703125" bestFit="1" customWidth="1"/>
  </cols>
  <sheetData>
    <row r="2" spans="1:17" ht="15.75" x14ac:dyDescent="0.25">
      <c r="A2" s="10" t="s">
        <v>160</v>
      </c>
      <c r="B2" s="11" t="s">
        <v>161</v>
      </c>
      <c r="C2" s="11" t="s">
        <v>162</v>
      </c>
      <c r="D2" s="12">
        <v>1</v>
      </c>
      <c r="E2">
        <v>0.75</v>
      </c>
      <c r="G2" s="10" t="s">
        <v>160</v>
      </c>
      <c r="H2" s="11" t="s">
        <v>161</v>
      </c>
      <c r="I2" s="11" t="s">
        <v>162</v>
      </c>
      <c r="J2" s="12">
        <v>1</v>
      </c>
      <c r="K2">
        <f>SQRT(E2+0.1)</f>
        <v>0.92195444572928875</v>
      </c>
      <c r="M2" s="10" t="s">
        <v>160</v>
      </c>
      <c r="N2" s="11" t="s">
        <v>161</v>
      </c>
      <c r="O2" s="11" t="s">
        <v>162</v>
      </c>
      <c r="P2" s="12">
        <v>1</v>
      </c>
      <c r="Q2" s="28">
        <v>1011</v>
      </c>
    </row>
    <row r="3" spans="1:17" ht="15.75" x14ac:dyDescent="0.25">
      <c r="A3" s="10" t="s">
        <v>160</v>
      </c>
      <c r="B3" s="11" t="s">
        <v>161</v>
      </c>
      <c r="C3" s="11" t="s">
        <v>162</v>
      </c>
      <c r="D3" s="12">
        <v>2</v>
      </c>
      <c r="E3">
        <v>3.22</v>
      </c>
      <c r="G3" s="10" t="s">
        <v>160</v>
      </c>
      <c r="H3" s="11" t="s">
        <v>161</v>
      </c>
      <c r="I3" s="11" t="s">
        <v>162</v>
      </c>
      <c r="J3" s="12">
        <v>2</v>
      </c>
      <c r="K3">
        <f t="shared" ref="K3:K66" si="0">SQRT(E3+0.1)</f>
        <v>1.8220867158288598</v>
      </c>
      <c r="M3" s="10" t="s">
        <v>160</v>
      </c>
      <c r="N3" s="11" t="s">
        <v>161</v>
      </c>
      <c r="O3" s="11" t="s">
        <v>162</v>
      </c>
      <c r="P3" s="12">
        <v>2</v>
      </c>
      <c r="Q3" s="28">
        <v>1386</v>
      </c>
    </row>
    <row r="4" spans="1:17" ht="15.75" x14ac:dyDescent="0.25">
      <c r="A4" s="10" t="s">
        <v>160</v>
      </c>
      <c r="B4" s="11" t="s">
        <v>161</v>
      </c>
      <c r="C4" s="11" t="s">
        <v>162</v>
      </c>
      <c r="D4" s="12">
        <v>3</v>
      </c>
      <c r="E4">
        <v>3.1</v>
      </c>
      <c r="G4" s="10" t="s">
        <v>160</v>
      </c>
      <c r="H4" s="11" t="s">
        <v>161</v>
      </c>
      <c r="I4" s="11" t="s">
        <v>162</v>
      </c>
      <c r="J4" s="12">
        <v>3</v>
      </c>
      <c r="K4">
        <f t="shared" si="0"/>
        <v>1.7888543819998317</v>
      </c>
      <c r="M4" s="10" t="s">
        <v>160</v>
      </c>
      <c r="N4" s="11" t="s">
        <v>161</v>
      </c>
      <c r="O4" s="11" t="s">
        <v>162</v>
      </c>
      <c r="P4" s="12">
        <v>3</v>
      </c>
      <c r="Q4" s="28">
        <v>1374</v>
      </c>
    </row>
    <row r="5" spans="1:17" ht="15.75" x14ac:dyDescent="0.25">
      <c r="A5" s="10" t="s">
        <v>160</v>
      </c>
      <c r="B5" s="11" t="s">
        <v>161</v>
      </c>
      <c r="C5" s="11" t="s">
        <v>162</v>
      </c>
      <c r="D5" s="12">
        <v>4</v>
      </c>
      <c r="E5">
        <v>1.22</v>
      </c>
      <c r="G5" s="10" t="s">
        <v>160</v>
      </c>
      <c r="H5" s="11" t="s">
        <v>161</v>
      </c>
      <c r="I5" s="11" t="s">
        <v>162</v>
      </c>
      <c r="J5" s="12">
        <v>4</v>
      </c>
      <c r="K5">
        <f t="shared" si="0"/>
        <v>1.1489125293076057</v>
      </c>
      <c r="M5" s="10" t="s">
        <v>160</v>
      </c>
      <c r="N5" s="11" t="s">
        <v>161</v>
      </c>
      <c r="O5" s="11" t="s">
        <v>162</v>
      </c>
      <c r="P5" s="12">
        <v>4</v>
      </c>
      <c r="Q5" s="28">
        <v>1118</v>
      </c>
    </row>
    <row r="6" spans="1:17" ht="15.75" x14ac:dyDescent="0.25">
      <c r="A6" s="10" t="s">
        <v>160</v>
      </c>
      <c r="B6" s="11" t="s">
        <v>161</v>
      </c>
      <c r="C6" s="11" t="s">
        <v>162</v>
      </c>
      <c r="D6" s="12">
        <v>5</v>
      </c>
      <c r="E6">
        <v>1.95</v>
      </c>
      <c r="G6" s="10" t="s">
        <v>160</v>
      </c>
      <c r="H6" s="11" t="s">
        <v>161</v>
      </c>
      <c r="I6" s="11" t="s">
        <v>162</v>
      </c>
      <c r="J6" s="12">
        <v>5</v>
      </c>
      <c r="K6">
        <f t="shared" si="0"/>
        <v>1.4317821063276353</v>
      </c>
      <c r="M6" s="10" t="s">
        <v>160</v>
      </c>
      <c r="N6" s="11" t="s">
        <v>161</v>
      </c>
      <c r="O6" s="11" t="s">
        <v>162</v>
      </c>
      <c r="P6" s="12">
        <v>5</v>
      </c>
      <c r="Q6" s="28">
        <v>1238</v>
      </c>
    </row>
    <row r="7" spans="1:17" ht="15.75" x14ac:dyDescent="0.25">
      <c r="A7" s="13" t="s">
        <v>163</v>
      </c>
      <c r="B7" s="14" t="s">
        <v>161</v>
      </c>
      <c r="C7" s="14" t="s">
        <v>162</v>
      </c>
      <c r="D7" s="12">
        <v>1</v>
      </c>
      <c r="E7">
        <v>4.1500000000000004</v>
      </c>
      <c r="G7" s="13" t="s">
        <v>163</v>
      </c>
      <c r="H7" s="14" t="s">
        <v>161</v>
      </c>
      <c r="I7" s="14" t="s">
        <v>162</v>
      </c>
      <c r="J7" s="12">
        <v>1</v>
      </c>
      <c r="K7">
        <f t="shared" si="0"/>
        <v>2.0615528128088303</v>
      </c>
      <c r="M7" s="13" t="s">
        <v>163</v>
      </c>
      <c r="N7" s="14" t="s">
        <v>161</v>
      </c>
      <c r="O7" s="14" t="s">
        <v>162</v>
      </c>
      <c r="P7" s="12">
        <v>1</v>
      </c>
      <c r="Q7" s="28">
        <v>1470</v>
      </c>
    </row>
    <row r="8" spans="1:17" ht="15.75" x14ac:dyDescent="0.25">
      <c r="A8" s="13" t="s">
        <v>163</v>
      </c>
      <c r="B8" s="14" t="s">
        <v>161</v>
      </c>
      <c r="C8" s="14" t="s">
        <v>162</v>
      </c>
      <c r="D8" s="12">
        <v>2</v>
      </c>
      <c r="E8">
        <v>1.73</v>
      </c>
      <c r="G8" s="13" t="s">
        <v>163</v>
      </c>
      <c r="H8" s="14" t="s">
        <v>161</v>
      </c>
      <c r="I8" s="14" t="s">
        <v>162</v>
      </c>
      <c r="J8" s="12">
        <v>2</v>
      </c>
      <c r="K8">
        <f t="shared" si="0"/>
        <v>1.3527749258468684</v>
      </c>
      <c r="M8" s="13" t="s">
        <v>163</v>
      </c>
      <c r="N8" s="14" t="s">
        <v>161</v>
      </c>
      <c r="O8" s="14" t="s">
        <v>162</v>
      </c>
      <c r="P8" s="12">
        <v>2</v>
      </c>
      <c r="Q8" s="28">
        <v>1205</v>
      </c>
    </row>
    <row r="9" spans="1:17" ht="15.75" x14ac:dyDescent="0.25">
      <c r="A9" s="13" t="s">
        <v>163</v>
      </c>
      <c r="B9" s="14" t="s">
        <v>161</v>
      </c>
      <c r="C9" s="14" t="s">
        <v>162</v>
      </c>
      <c r="D9" s="12">
        <v>3</v>
      </c>
      <c r="E9">
        <v>3.53</v>
      </c>
      <c r="G9" s="13" t="s">
        <v>163</v>
      </c>
      <c r="H9" s="14" t="s">
        <v>161</v>
      </c>
      <c r="I9" s="14" t="s">
        <v>162</v>
      </c>
      <c r="J9" s="12">
        <v>3</v>
      </c>
      <c r="K9">
        <f t="shared" si="0"/>
        <v>1.9052558883257651</v>
      </c>
      <c r="M9" s="13" t="s">
        <v>163</v>
      </c>
      <c r="N9" s="14" t="s">
        <v>161</v>
      </c>
      <c r="O9" s="14" t="s">
        <v>162</v>
      </c>
      <c r="P9" s="12">
        <v>3</v>
      </c>
      <c r="Q9" s="28">
        <v>1416</v>
      </c>
    </row>
    <row r="10" spans="1:17" ht="15.75" x14ac:dyDescent="0.25">
      <c r="A10" s="13" t="s">
        <v>163</v>
      </c>
      <c r="B10" s="14" t="s">
        <v>161</v>
      </c>
      <c r="C10" s="14" t="s">
        <v>162</v>
      </c>
      <c r="D10" s="12">
        <v>4</v>
      </c>
      <c r="E10">
        <v>1.31</v>
      </c>
      <c r="G10" s="13" t="s">
        <v>163</v>
      </c>
      <c r="H10" s="14" t="s">
        <v>161</v>
      </c>
      <c r="I10" s="14" t="s">
        <v>162</v>
      </c>
      <c r="J10" s="12">
        <v>4</v>
      </c>
      <c r="K10">
        <f t="shared" si="0"/>
        <v>1.1874342087037917</v>
      </c>
      <c r="M10" s="13" t="s">
        <v>163</v>
      </c>
      <c r="N10" s="14" t="s">
        <v>161</v>
      </c>
      <c r="O10" s="14" t="s">
        <v>162</v>
      </c>
      <c r="P10" s="12">
        <v>4</v>
      </c>
      <c r="Q10" s="28">
        <v>1135</v>
      </c>
    </row>
    <row r="11" spans="1:17" ht="15.75" x14ac:dyDescent="0.25">
      <c r="A11" s="13" t="s">
        <v>163</v>
      </c>
      <c r="B11" s="14" t="s">
        <v>161</v>
      </c>
      <c r="C11" s="14" t="s">
        <v>162</v>
      </c>
      <c r="D11" s="12">
        <v>5</v>
      </c>
      <c r="E11">
        <v>2.39</v>
      </c>
      <c r="G11" s="13" t="s">
        <v>163</v>
      </c>
      <c r="H11" s="14" t="s">
        <v>161</v>
      </c>
      <c r="I11" s="14" t="s">
        <v>162</v>
      </c>
      <c r="J11" s="12">
        <v>5</v>
      </c>
      <c r="K11">
        <f t="shared" si="0"/>
        <v>1.57797338380595</v>
      </c>
      <c r="M11" s="13" t="s">
        <v>163</v>
      </c>
      <c r="N11" s="14" t="s">
        <v>161</v>
      </c>
      <c r="O11" s="14" t="s">
        <v>162</v>
      </c>
      <c r="P11" s="12">
        <v>5</v>
      </c>
      <c r="Q11" s="28">
        <v>1295</v>
      </c>
    </row>
    <row r="12" spans="1:17" ht="15.75" x14ac:dyDescent="0.25">
      <c r="A12" s="13" t="s">
        <v>160</v>
      </c>
      <c r="B12" s="14" t="s">
        <v>161</v>
      </c>
      <c r="C12" s="14" t="s">
        <v>164</v>
      </c>
      <c r="D12" s="12">
        <v>1</v>
      </c>
      <c r="E12">
        <v>0.17</v>
      </c>
      <c r="G12" s="13" t="s">
        <v>160</v>
      </c>
      <c r="H12" s="14" t="s">
        <v>161</v>
      </c>
      <c r="I12" s="14" t="s">
        <v>164</v>
      </c>
      <c r="J12" s="12">
        <v>1</v>
      </c>
      <c r="K12">
        <f t="shared" si="0"/>
        <v>0.51961524227066325</v>
      </c>
      <c r="M12" s="13" t="s">
        <v>160</v>
      </c>
      <c r="N12" s="14" t="s">
        <v>161</v>
      </c>
      <c r="O12" s="14" t="s">
        <v>164</v>
      </c>
      <c r="P12" s="12">
        <v>1</v>
      </c>
      <c r="Q12" s="27" t="s">
        <v>479</v>
      </c>
    </row>
    <row r="13" spans="1:17" ht="15.75" x14ac:dyDescent="0.25">
      <c r="A13" s="13" t="s">
        <v>160</v>
      </c>
      <c r="B13" s="14" t="s">
        <v>161</v>
      </c>
      <c r="C13" s="14" t="s">
        <v>164</v>
      </c>
      <c r="D13" s="12">
        <v>2</v>
      </c>
      <c r="E13">
        <v>0.56000000000000005</v>
      </c>
      <c r="G13" s="13" t="s">
        <v>160</v>
      </c>
      <c r="H13" s="14" t="s">
        <v>161</v>
      </c>
      <c r="I13" s="14" t="s">
        <v>164</v>
      </c>
      <c r="J13" s="12">
        <v>2</v>
      </c>
      <c r="K13">
        <f t="shared" si="0"/>
        <v>0.81240384046359604</v>
      </c>
      <c r="M13" s="13" t="s">
        <v>160</v>
      </c>
      <c r="N13" s="14" t="s">
        <v>161</v>
      </c>
      <c r="O13" s="14" t="s">
        <v>164</v>
      </c>
      <c r="P13" s="12">
        <v>2</v>
      </c>
      <c r="Q13" s="27" t="s">
        <v>583</v>
      </c>
    </row>
    <row r="14" spans="1:17" ht="15.75" x14ac:dyDescent="0.25">
      <c r="A14" s="13" t="s">
        <v>160</v>
      </c>
      <c r="B14" s="14" t="s">
        <v>161</v>
      </c>
      <c r="C14" s="14" t="s">
        <v>164</v>
      </c>
      <c r="D14" s="12">
        <v>3</v>
      </c>
      <c r="E14">
        <v>0.31</v>
      </c>
      <c r="G14" s="13" t="s">
        <v>160</v>
      </c>
      <c r="H14" s="14" t="s">
        <v>161</v>
      </c>
      <c r="I14" s="14" t="s">
        <v>164</v>
      </c>
      <c r="J14" s="12">
        <v>3</v>
      </c>
      <c r="K14">
        <f t="shared" si="0"/>
        <v>0.6403124237432849</v>
      </c>
      <c r="M14" s="13" t="s">
        <v>160</v>
      </c>
      <c r="N14" s="14" t="s">
        <v>161</v>
      </c>
      <c r="O14" s="14" t="s">
        <v>164</v>
      </c>
      <c r="P14" s="12">
        <v>3</v>
      </c>
      <c r="Q14" s="27" t="s">
        <v>491</v>
      </c>
    </row>
    <row r="15" spans="1:17" ht="15.75" x14ac:dyDescent="0.25">
      <c r="A15" s="13" t="s">
        <v>160</v>
      </c>
      <c r="B15" s="14" t="s">
        <v>161</v>
      </c>
      <c r="C15" s="14" t="s">
        <v>164</v>
      </c>
      <c r="D15" s="12">
        <v>4</v>
      </c>
      <c r="E15">
        <v>0.59</v>
      </c>
      <c r="G15" s="13" t="s">
        <v>160</v>
      </c>
      <c r="H15" s="14" t="s">
        <v>161</v>
      </c>
      <c r="I15" s="14" t="s">
        <v>164</v>
      </c>
      <c r="J15" s="12">
        <v>4</v>
      </c>
      <c r="K15">
        <f t="shared" si="0"/>
        <v>0.83066238629180744</v>
      </c>
      <c r="M15" s="13" t="s">
        <v>160</v>
      </c>
      <c r="N15" s="14" t="s">
        <v>161</v>
      </c>
      <c r="O15" s="14" t="s">
        <v>164</v>
      </c>
      <c r="P15" s="12">
        <v>4</v>
      </c>
      <c r="Q15" s="27" t="s">
        <v>584</v>
      </c>
    </row>
    <row r="16" spans="1:17" ht="15.75" x14ac:dyDescent="0.25">
      <c r="A16" s="13" t="s">
        <v>160</v>
      </c>
      <c r="B16" s="14" t="s">
        <v>161</v>
      </c>
      <c r="C16" s="14" t="s">
        <v>164</v>
      </c>
      <c r="D16" s="12">
        <v>5</v>
      </c>
      <c r="E16">
        <v>0.32</v>
      </c>
      <c r="G16" s="13" t="s">
        <v>160</v>
      </c>
      <c r="H16" s="14" t="s">
        <v>161</v>
      </c>
      <c r="I16" s="14" t="s">
        <v>164</v>
      </c>
      <c r="J16" s="12">
        <v>5</v>
      </c>
      <c r="K16">
        <f t="shared" si="0"/>
        <v>0.64807406984078608</v>
      </c>
      <c r="M16" s="13" t="s">
        <v>160</v>
      </c>
      <c r="N16" s="14" t="s">
        <v>161</v>
      </c>
      <c r="O16" s="14" t="s">
        <v>164</v>
      </c>
      <c r="P16" s="12">
        <v>5</v>
      </c>
      <c r="Q16" s="27" t="s">
        <v>585</v>
      </c>
    </row>
    <row r="17" spans="1:17" ht="15.75" x14ac:dyDescent="0.25">
      <c r="A17" s="15" t="s">
        <v>163</v>
      </c>
      <c r="B17" s="14" t="s">
        <v>161</v>
      </c>
      <c r="C17" s="14" t="s">
        <v>164</v>
      </c>
      <c r="D17" s="12">
        <v>1</v>
      </c>
      <c r="E17">
        <v>0.9</v>
      </c>
      <c r="G17" s="15" t="s">
        <v>163</v>
      </c>
      <c r="H17" s="14" t="s">
        <v>161</v>
      </c>
      <c r="I17" s="14" t="s">
        <v>164</v>
      </c>
      <c r="J17" s="12">
        <v>1</v>
      </c>
      <c r="K17">
        <f t="shared" si="0"/>
        <v>1</v>
      </c>
      <c r="M17" s="15" t="s">
        <v>163</v>
      </c>
      <c r="N17" s="14" t="s">
        <v>161</v>
      </c>
      <c r="O17" s="14" t="s">
        <v>164</v>
      </c>
      <c r="P17" s="12">
        <v>1</v>
      </c>
      <c r="Q17" s="28">
        <v>1049</v>
      </c>
    </row>
    <row r="18" spans="1:17" ht="15.75" x14ac:dyDescent="0.25">
      <c r="A18" s="15" t="s">
        <v>163</v>
      </c>
      <c r="B18" s="14" t="s">
        <v>161</v>
      </c>
      <c r="C18" s="14" t="s">
        <v>164</v>
      </c>
      <c r="D18" s="12">
        <v>2</v>
      </c>
      <c r="E18">
        <v>1.03</v>
      </c>
      <c r="G18" s="15" t="s">
        <v>163</v>
      </c>
      <c r="H18" s="14" t="s">
        <v>161</v>
      </c>
      <c r="I18" s="14" t="s">
        <v>164</v>
      </c>
      <c r="J18" s="12">
        <v>2</v>
      </c>
      <c r="K18">
        <f t="shared" si="0"/>
        <v>1.063014581273465</v>
      </c>
      <c r="M18" s="15" t="s">
        <v>163</v>
      </c>
      <c r="N18" s="14" t="s">
        <v>161</v>
      </c>
      <c r="O18" s="14" t="s">
        <v>164</v>
      </c>
      <c r="P18" s="12">
        <v>2</v>
      </c>
      <c r="Q18" s="28">
        <v>1078</v>
      </c>
    </row>
    <row r="19" spans="1:17" ht="15.75" x14ac:dyDescent="0.25">
      <c r="A19" s="15" t="s">
        <v>163</v>
      </c>
      <c r="B19" s="14" t="s">
        <v>161</v>
      </c>
      <c r="C19" s="14" t="s">
        <v>164</v>
      </c>
      <c r="D19" s="12">
        <v>3</v>
      </c>
      <c r="E19">
        <v>0.84</v>
      </c>
      <c r="G19" s="15" t="s">
        <v>163</v>
      </c>
      <c r="H19" s="14" t="s">
        <v>161</v>
      </c>
      <c r="I19" s="14" t="s">
        <v>164</v>
      </c>
      <c r="J19" s="12">
        <v>3</v>
      </c>
      <c r="K19">
        <f t="shared" si="0"/>
        <v>0.96953597148326576</v>
      </c>
      <c r="M19" s="15" t="s">
        <v>163</v>
      </c>
      <c r="N19" s="14" t="s">
        <v>161</v>
      </c>
      <c r="O19" s="14" t="s">
        <v>164</v>
      </c>
      <c r="P19" s="12">
        <v>3</v>
      </c>
      <c r="Q19" s="28">
        <v>1034</v>
      </c>
    </row>
    <row r="20" spans="1:17" ht="15.75" x14ac:dyDescent="0.25">
      <c r="A20" s="15" t="s">
        <v>163</v>
      </c>
      <c r="B20" s="14" t="s">
        <v>161</v>
      </c>
      <c r="C20" s="14" t="s">
        <v>164</v>
      </c>
      <c r="D20" s="12">
        <v>4</v>
      </c>
      <c r="E20">
        <v>0.44</v>
      </c>
      <c r="G20" s="15" t="s">
        <v>163</v>
      </c>
      <c r="H20" s="14" t="s">
        <v>161</v>
      </c>
      <c r="I20" s="14" t="s">
        <v>164</v>
      </c>
      <c r="J20" s="12">
        <v>4</v>
      </c>
      <c r="K20">
        <f t="shared" si="0"/>
        <v>0.73484692283495345</v>
      </c>
      <c r="M20" s="15" t="s">
        <v>163</v>
      </c>
      <c r="N20" s="14" t="s">
        <v>161</v>
      </c>
      <c r="O20" s="14" t="s">
        <v>164</v>
      </c>
      <c r="P20" s="12">
        <v>4</v>
      </c>
      <c r="Q20" s="27" t="s">
        <v>484</v>
      </c>
    </row>
    <row r="21" spans="1:17" ht="15.75" x14ac:dyDescent="0.25">
      <c r="A21" s="15" t="s">
        <v>163</v>
      </c>
      <c r="B21" s="14" t="s">
        <v>161</v>
      </c>
      <c r="C21" s="14" t="s">
        <v>164</v>
      </c>
      <c r="D21" s="12">
        <v>5</v>
      </c>
      <c r="E21">
        <v>0.86</v>
      </c>
      <c r="G21" s="15" t="s">
        <v>163</v>
      </c>
      <c r="H21" s="14" t="s">
        <v>161</v>
      </c>
      <c r="I21" s="14" t="s">
        <v>164</v>
      </c>
      <c r="J21" s="12">
        <v>5</v>
      </c>
      <c r="K21">
        <f t="shared" si="0"/>
        <v>0.9797958971132712</v>
      </c>
      <c r="M21" s="15" t="s">
        <v>163</v>
      </c>
      <c r="N21" s="14" t="s">
        <v>161</v>
      </c>
      <c r="O21" s="14" t="s">
        <v>164</v>
      </c>
      <c r="P21" s="12">
        <v>5</v>
      </c>
      <c r="Q21" s="28">
        <v>1039</v>
      </c>
    </row>
    <row r="22" spans="1:17" ht="15.75" x14ac:dyDescent="0.25">
      <c r="A22" s="15" t="s">
        <v>160</v>
      </c>
      <c r="B22" s="14" t="s">
        <v>161</v>
      </c>
      <c r="C22" s="14" t="s">
        <v>165</v>
      </c>
      <c r="D22" s="12">
        <v>1</v>
      </c>
      <c r="E22">
        <v>0.6</v>
      </c>
      <c r="G22" s="15" t="s">
        <v>160</v>
      </c>
      <c r="H22" s="14" t="s">
        <v>161</v>
      </c>
      <c r="I22" s="14" t="s">
        <v>165</v>
      </c>
      <c r="J22" s="12">
        <v>1</v>
      </c>
      <c r="K22">
        <f t="shared" si="0"/>
        <v>0.83666002653407556</v>
      </c>
      <c r="M22" s="15" t="s">
        <v>160</v>
      </c>
      <c r="N22" s="14" t="s">
        <v>161</v>
      </c>
      <c r="O22" s="14" t="s">
        <v>165</v>
      </c>
      <c r="P22" s="12">
        <v>1</v>
      </c>
      <c r="Q22" s="27" t="s">
        <v>495</v>
      </c>
    </row>
    <row r="23" spans="1:17" ht="15.75" x14ac:dyDescent="0.25">
      <c r="A23" s="15" t="s">
        <v>160</v>
      </c>
      <c r="B23" s="14" t="s">
        <v>161</v>
      </c>
      <c r="C23" s="14" t="s">
        <v>165</v>
      </c>
      <c r="D23" s="12">
        <v>2</v>
      </c>
      <c r="E23">
        <v>0.84</v>
      </c>
      <c r="G23" s="15" t="s">
        <v>160</v>
      </c>
      <c r="H23" s="14" t="s">
        <v>161</v>
      </c>
      <c r="I23" s="14" t="s">
        <v>165</v>
      </c>
      <c r="J23" s="12">
        <v>2</v>
      </c>
      <c r="K23">
        <f t="shared" si="0"/>
        <v>0.96953597148326576</v>
      </c>
      <c r="M23" s="15" t="s">
        <v>160</v>
      </c>
      <c r="N23" s="14" t="s">
        <v>161</v>
      </c>
      <c r="O23" s="14" t="s">
        <v>165</v>
      </c>
      <c r="P23" s="12">
        <v>2</v>
      </c>
      <c r="Q23" s="28">
        <v>1034</v>
      </c>
    </row>
    <row r="24" spans="1:17" ht="15.75" x14ac:dyDescent="0.25">
      <c r="A24" s="15" t="s">
        <v>160</v>
      </c>
      <c r="B24" s="14" t="s">
        <v>161</v>
      </c>
      <c r="C24" s="14" t="s">
        <v>165</v>
      </c>
      <c r="D24" s="12">
        <v>3</v>
      </c>
      <c r="E24">
        <v>0.86</v>
      </c>
      <c r="G24" s="15" t="s">
        <v>160</v>
      </c>
      <c r="H24" s="14" t="s">
        <v>161</v>
      </c>
      <c r="I24" s="14" t="s">
        <v>165</v>
      </c>
      <c r="J24" s="12">
        <v>3</v>
      </c>
      <c r="K24">
        <f t="shared" si="0"/>
        <v>0.9797958971132712</v>
      </c>
      <c r="M24" s="15" t="s">
        <v>160</v>
      </c>
      <c r="N24" s="14" t="s">
        <v>161</v>
      </c>
      <c r="O24" s="14" t="s">
        <v>165</v>
      </c>
      <c r="P24" s="12">
        <v>3</v>
      </c>
      <c r="Q24" s="28">
        <v>1039</v>
      </c>
    </row>
    <row r="25" spans="1:17" ht="15.75" x14ac:dyDescent="0.25">
      <c r="A25" s="15" t="s">
        <v>160</v>
      </c>
      <c r="B25" s="14" t="s">
        <v>161</v>
      </c>
      <c r="C25" s="14" t="s">
        <v>165</v>
      </c>
      <c r="D25" s="12">
        <v>4</v>
      </c>
      <c r="E25">
        <v>0.28000000000000003</v>
      </c>
      <c r="G25" s="15" t="s">
        <v>160</v>
      </c>
      <c r="H25" s="14" t="s">
        <v>161</v>
      </c>
      <c r="I25" s="14" t="s">
        <v>165</v>
      </c>
      <c r="J25" s="12">
        <v>4</v>
      </c>
      <c r="K25">
        <f t="shared" si="0"/>
        <v>0.61644140029689765</v>
      </c>
      <c r="M25" s="15" t="s">
        <v>160</v>
      </c>
      <c r="N25" s="14" t="s">
        <v>161</v>
      </c>
      <c r="O25" s="14" t="s">
        <v>165</v>
      </c>
      <c r="P25" s="12">
        <v>4</v>
      </c>
      <c r="Q25" s="27" t="s">
        <v>481</v>
      </c>
    </row>
    <row r="26" spans="1:17" ht="15.75" x14ac:dyDescent="0.25">
      <c r="A26" s="15" t="s">
        <v>160</v>
      </c>
      <c r="B26" s="14" t="s">
        <v>161</v>
      </c>
      <c r="C26" s="14" t="s">
        <v>165</v>
      </c>
      <c r="D26" s="12">
        <v>5</v>
      </c>
      <c r="E26">
        <v>0.53</v>
      </c>
      <c r="G26" s="15" t="s">
        <v>160</v>
      </c>
      <c r="H26" s="14" t="s">
        <v>161</v>
      </c>
      <c r="I26" s="14" t="s">
        <v>165</v>
      </c>
      <c r="J26" s="12">
        <v>5</v>
      </c>
      <c r="K26">
        <f t="shared" si="0"/>
        <v>0.79372539331937719</v>
      </c>
      <c r="M26" s="15" t="s">
        <v>160</v>
      </c>
      <c r="N26" s="14" t="s">
        <v>161</v>
      </c>
      <c r="O26" s="14" t="s">
        <v>165</v>
      </c>
      <c r="P26" s="12">
        <v>5</v>
      </c>
      <c r="Q26" s="27" t="s">
        <v>586</v>
      </c>
    </row>
    <row r="27" spans="1:17" ht="15.75" x14ac:dyDescent="0.25">
      <c r="A27" s="15" t="s">
        <v>163</v>
      </c>
      <c r="B27" s="14" t="s">
        <v>161</v>
      </c>
      <c r="C27" s="14" t="s">
        <v>165</v>
      </c>
      <c r="D27" s="12">
        <v>1</v>
      </c>
      <c r="E27">
        <v>0.3</v>
      </c>
      <c r="G27" s="15" t="s">
        <v>163</v>
      </c>
      <c r="H27" s="14" t="s">
        <v>161</v>
      </c>
      <c r="I27" s="14" t="s">
        <v>165</v>
      </c>
      <c r="J27" s="12">
        <v>1</v>
      </c>
      <c r="K27">
        <f t="shared" si="0"/>
        <v>0.63245553203367588</v>
      </c>
      <c r="M27" s="15" t="s">
        <v>163</v>
      </c>
      <c r="N27" s="14" t="s">
        <v>161</v>
      </c>
      <c r="O27" s="14" t="s">
        <v>165</v>
      </c>
      <c r="P27" s="12">
        <v>1</v>
      </c>
      <c r="Q27" s="27" t="s">
        <v>503</v>
      </c>
    </row>
    <row r="28" spans="1:17" ht="15.75" x14ac:dyDescent="0.25">
      <c r="A28" s="15" t="s">
        <v>163</v>
      </c>
      <c r="B28" s="14" t="s">
        <v>161</v>
      </c>
      <c r="C28" s="14" t="s">
        <v>165</v>
      </c>
      <c r="D28" s="12">
        <v>2</v>
      </c>
      <c r="E28">
        <v>0.38</v>
      </c>
      <c r="G28" s="15" t="s">
        <v>163</v>
      </c>
      <c r="H28" s="14" t="s">
        <v>161</v>
      </c>
      <c r="I28" s="14" t="s">
        <v>165</v>
      </c>
      <c r="J28" s="12">
        <v>2</v>
      </c>
      <c r="K28">
        <f t="shared" si="0"/>
        <v>0.69282032302755092</v>
      </c>
      <c r="M28" s="15" t="s">
        <v>163</v>
      </c>
      <c r="N28" s="14" t="s">
        <v>161</v>
      </c>
      <c r="O28" s="14" t="s">
        <v>165</v>
      </c>
      <c r="P28" s="12">
        <v>2</v>
      </c>
      <c r="Q28" s="27" t="s">
        <v>494</v>
      </c>
    </row>
    <row r="29" spans="1:17" ht="15.75" x14ac:dyDescent="0.25">
      <c r="A29" s="15" t="s">
        <v>163</v>
      </c>
      <c r="B29" s="14" t="s">
        <v>161</v>
      </c>
      <c r="C29" s="14" t="s">
        <v>165</v>
      </c>
      <c r="D29" s="12">
        <v>3</v>
      </c>
      <c r="E29">
        <v>0.22</v>
      </c>
      <c r="G29" s="15" t="s">
        <v>163</v>
      </c>
      <c r="H29" s="14" t="s">
        <v>161</v>
      </c>
      <c r="I29" s="14" t="s">
        <v>165</v>
      </c>
      <c r="J29" s="12">
        <v>3</v>
      </c>
      <c r="K29">
        <f t="shared" si="0"/>
        <v>0.56568542494923801</v>
      </c>
      <c r="M29" s="15" t="s">
        <v>163</v>
      </c>
      <c r="N29" s="14" t="s">
        <v>161</v>
      </c>
      <c r="O29" s="14" t="s">
        <v>165</v>
      </c>
      <c r="P29" s="12">
        <v>3</v>
      </c>
      <c r="Q29" s="27" t="s">
        <v>490</v>
      </c>
    </row>
    <row r="30" spans="1:17" ht="15.75" x14ac:dyDescent="0.25">
      <c r="A30" s="15" t="s">
        <v>163</v>
      </c>
      <c r="B30" s="14" t="s">
        <v>161</v>
      </c>
      <c r="C30" s="14" t="s">
        <v>165</v>
      </c>
      <c r="D30" s="12">
        <v>4</v>
      </c>
      <c r="E30">
        <v>0.31</v>
      </c>
      <c r="G30" s="15" t="s">
        <v>163</v>
      </c>
      <c r="H30" s="14" t="s">
        <v>161</v>
      </c>
      <c r="I30" s="14" t="s">
        <v>165</v>
      </c>
      <c r="J30" s="12">
        <v>4</v>
      </c>
      <c r="K30">
        <f t="shared" si="0"/>
        <v>0.6403124237432849</v>
      </c>
      <c r="M30" s="15" t="s">
        <v>163</v>
      </c>
      <c r="N30" s="14" t="s">
        <v>161</v>
      </c>
      <c r="O30" s="14" t="s">
        <v>165</v>
      </c>
      <c r="P30" s="12">
        <v>4</v>
      </c>
      <c r="Q30" s="27" t="s">
        <v>491</v>
      </c>
    </row>
    <row r="31" spans="1:17" ht="15.75" x14ac:dyDescent="0.25">
      <c r="A31" s="15" t="s">
        <v>163</v>
      </c>
      <c r="B31" s="14" t="s">
        <v>161</v>
      </c>
      <c r="C31" s="14" t="s">
        <v>165</v>
      </c>
      <c r="D31" s="12">
        <v>5</v>
      </c>
      <c r="E31">
        <v>1.32</v>
      </c>
      <c r="G31" s="15" t="s">
        <v>163</v>
      </c>
      <c r="H31" s="14" t="s">
        <v>161</v>
      </c>
      <c r="I31" s="14" t="s">
        <v>165</v>
      </c>
      <c r="J31" s="12">
        <v>5</v>
      </c>
      <c r="K31">
        <f t="shared" si="0"/>
        <v>1.1916375287812986</v>
      </c>
      <c r="M31" s="15" t="s">
        <v>163</v>
      </c>
      <c r="N31" s="14" t="s">
        <v>161</v>
      </c>
      <c r="O31" s="14" t="s">
        <v>165</v>
      </c>
      <c r="P31" s="12">
        <v>5</v>
      </c>
      <c r="Q31" s="28">
        <v>1137</v>
      </c>
    </row>
    <row r="32" spans="1:17" ht="15.75" x14ac:dyDescent="0.25">
      <c r="A32" s="13" t="s">
        <v>160</v>
      </c>
      <c r="B32" s="14" t="s">
        <v>166</v>
      </c>
      <c r="C32" s="14" t="s">
        <v>162</v>
      </c>
      <c r="D32" s="12">
        <v>1</v>
      </c>
      <c r="E32">
        <v>0.74</v>
      </c>
      <c r="G32" s="13" t="s">
        <v>160</v>
      </c>
      <c r="H32" s="14" t="s">
        <v>166</v>
      </c>
      <c r="I32" s="14" t="s">
        <v>162</v>
      </c>
      <c r="J32" s="12">
        <v>1</v>
      </c>
      <c r="K32">
        <f t="shared" si="0"/>
        <v>0.91651513899116799</v>
      </c>
      <c r="M32" s="13" t="s">
        <v>160</v>
      </c>
      <c r="N32" s="14" t="s">
        <v>166</v>
      </c>
      <c r="O32" s="14" t="s">
        <v>162</v>
      </c>
      <c r="P32" s="12">
        <v>1</v>
      </c>
      <c r="Q32" s="28">
        <v>1008</v>
      </c>
    </row>
    <row r="33" spans="1:17" ht="15.75" x14ac:dyDescent="0.25">
      <c r="A33" s="13" t="s">
        <v>160</v>
      </c>
      <c r="B33" s="14" t="s">
        <v>166</v>
      </c>
      <c r="C33" s="14" t="s">
        <v>162</v>
      </c>
      <c r="D33" s="12">
        <v>2</v>
      </c>
      <c r="E33">
        <v>1.03</v>
      </c>
      <c r="G33" s="13" t="s">
        <v>160</v>
      </c>
      <c r="H33" s="14" t="s">
        <v>166</v>
      </c>
      <c r="I33" s="14" t="s">
        <v>162</v>
      </c>
      <c r="J33" s="12">
        <v>2</v>
      </c>
      <c r="K33">
        <f t="shared" si="0"/>
        <v>1.063014581273465</v>
      </c>
      <c r="M33" s="13" t="s">
        <v>160</v>
      </c>
      <c r="N33" s="14" t="s">
        <v>166</v>
      </c>
      <c r="O33" s="14" t="s">
        <v>162</v>
      </c>
      <c r="P33" s="12">
        <v>2</v>
      </c>
      <c r="Q33" s="28">
        <v>1078</v>
      </c>
    </row>
    <row r="34" spans="1:17" ht="15.75" x14ac:dyDescent="0.25">
      <c r="A34" s="13" t="s">
        <v>160</v>
      </c>
      <c r="B34" s="14" t="s">
        <v>166</v>
      </c>
      <c r="C34" s="14" t="s">
        <v>162</v>
      </c>
      <c r="D34" s="12">
        <v>3</v>
      </c>
      <c r="E34">
        <v>0.67</v>
      </c>
      <c r="G34" s="13" t="s">
        <v>160</v>
      </c>
      <c r="H34" s="14" t="s">
        <v>166</v>
      </c>
      <c r="I34" s="14" t="s">
        <v>162</v>
      </c>
      <c r="J34" s="12">
        <v>3</v>
      </c>
      <c r="K34">
        <f t="shared" si="0"/>
        <v>0.87749643873921224</v>
      </c>
      <c r="M34" s="13" t="s">
        <v>160</v>
      </c>
      <c r="N34" s="14" t="s">
        <v>166</v>
      </c>
      <c r="O34" s="14" t="s">
        <v>162</v>
      </c>
      <c r="P34" s="12">
        <v>3</v>
      </c>
      <c r="Q34" s="27" t="s">
        <v>506</v>
      </c>
    </row>
    <row r="35" spans="1:17" ht="15.75" x14ac:dyDescent="0.25">
      <c r="A35" s="13" t="s">
        <v>160</v>
      </c>
      <c r="B35" s="14" t="s">
        <v>166</v>
      </c>
      <c r="C35" s="14" t="s">
        <v>162</v>
      </c>
      <c r="D35" s="12">
        <v>4</v>
      </c>
      <c r="E35">
        <v>0.62</v>
      </c>
      <c r="G35" s="13" t="s">
        <v>160</v>
      </c>
      <c r="H35" s="14" t="s">
        <v>166</v>
      </c>
      <c r="I35" s="14" t="s">
        <v>162</v>
      </c>
      <c r="J35" s="12">
        <v>4</v>
      </c>
      <c r="K35">
        <f t="shared" si="0"/>
        <v>0.84852813742385702</v>
      </c>
      <c r="M35" s="13" t="s">
        <v>160</v>
      </c>
      <c r="N35" s="14" t="s">
        <v>166</v>
      </c>
      <c r="O35" s="14" t="s">
        <v>162</v>
      </c>
      <c r="P35" s="12">
        <v>4</v>
      </c>
      <c r="Q35" s="27" t="s">
        <v>493</v>
      </c>
    </row>
    <row r="36" spans="1:17" ht="15.75" x14ac:dyDescent="0.25">
      <c r="A36" s="13" t="s">
        <v>160</v>
      </c>
      <c r="B36" s="14" t="s">
        <v>166</v>
      </c>
      <c r="C36" s="14" t="s">
        <v>162</v>
      </c>
      <c r="D36" s="12">
        <v>5</v>
      </c>
      <c r="E36">
        <v>5.01</v>
      </c>
      <c r="G36" s="13" t="s">
        <v>160</v>
      </c>
      <c r="H36" s="14" t="s">
        <v>166</v>
      </c>
      <c r="I36" s="14" t="s">
        <v>162</v>
      </c>
      <c r="J36" s="12">
        <v>5</v>
      </c>
      <c r="K36">
        <f t="shared" si="0"/>
        <v>2.2605309110914629</v>
      </c>
      <c r="M36" s="13" t="s">
        <v>160</v>
      </c>
      <c r="N36" s="14" t="s">
        <v>166</v>
      </c>
      <c r="O36" s="14" t="s">
        <v>162</v>
      </c>
      <c r="P36" s="12">
        <v>5</v>
      </c>
      <c r="Q36" s="28">
        <v>1536</v>
      </c>
    </row>
    <row r="37" spans="1:17" ht="15.75" x14ac:dyDescent="0.25">
      <c r="A37" s="13" t="s">
        <v>163</v>
      </c>
      <c r="B37" s="14" t="s">
        <v>166</v>
      </c>
      <c r="C37" s="14" t="s">
        <v>162</v>
      </c>
      <c r="D37" s="12">
        <v>1</v>
      </c>
      <c r="E37">
        <v>3.6</v>
      </c>
      <c r="G37" s="13" t="s">
        <v>163</v>
      </c>
      <c r="H37" s="14" t="s">
        <v>166</v>
      </c>
      <c r="I37" s="14" t="s">
        <v>162</v>
      </c>
      <c r="J37" s="12">
        <v>1</v>
      </c>
      <c r="K37">
        <f t="shared" si="0"/>
        <v>1.9235384061671346</v>
      </c>
      <c r="M37" s="13" t="s">
        <v>163</v>
      </c>
      <c r="N37" s="14" t="s">
        <v>166</v>
      </c>
      <c r="O37" s="14" t="s">
        <v>162</v>
      </c>
      <c r="P37" s="12">
        <v>1</v>
      </c>
      <c r="Q37" s="28">
        <v>1423</v>
      </c>
    </row>
    <row r="38" spans="1:17" ht="15.75" x14ac:dyDescent="0.25">
      <c r="A38" s="13" t="s">
        <v>163</v>
      </c>
      <c r="B38" s="14" t="s">
        <v>166</v>
      </c>
      <c r="C38" s="14" t="s">
        <v>162</v>
      </c>
      <c r="D38" s="12">
        <v>2</v>
      </c>
      <c r="E38">
        <v>1.86</v>
      </c>
      <c r="G38" s="13" t="s">
        <v>163</v>
      </c>
      <c r="H38" s="14" t="s">
        <v>166</v>
      </c>
      <c r="I38" s="14" t="s">
        <v>162</v>
      </c>
      <c r="J38" s="12">
        <v>2</v>
      </c>
      <c r="K38">
        <f t="shared" si="0"/>
        <v>1.4000000000000001</v>
      </c>
      <c r="M38" s="13" t="s">
        <v>163</v>
      </c>
      <c r="N38" s="14" t="s">
        <v>166</v>
      </c>
      <c r="O38" s="14" t="s">
        <v>162</v>
      </c>
      <c r="P38" s="12">
        <v>2</v>
      </c>
      <c r="Q38" s="28">
        <v>1225</v>
      </c>
    </row>
    <row r="39" spans="1:17" ht="15.75" x14ac:dyDescent="0.25">
      <c r="A39" s="13" t="s">
        <v>163</v>
      </c>
      <c r="B39" s="14" t="s">
        <v>166</v>
      </c>
      <c r="C39" s="14" t="s">
        <v>162</v>
      </c>
      <c r="D39" s="12">
        <v>3</v>
      </c>
      <c r="E39">
        <v>2.09</v>
      </c>
      <c r="G39" s="13" t="s">
        <v>163</v>
      </c>
      <c r="H39" s="14" t="s">
        <v>166</v>
      </c>
      <c r="I39" s="14" t="s">
        <v>162</v>
      </c>
      <c r="J39" s="12">
        <v>3</v>
      </c>
      <c r="K39">
        <f t="shared" si="0"/>
        <v>1.4798648586948742</v>
      </c>
      <c r="M39" s="13" t="s">
        <v>163</v>
      </c>
      <c r="N39" s="14" t="s">
        <v>166</v>
      </c>
      <c r="O39" s="14" t="s">
        <v>162</v>
      </c>
      <c r="P39" s="12">
        <v>3</v>
      </c>
      <c r="Q39" s="28">
        <v>1257</v>
      </c>
    </row>
    <row r="40" spans="1:17" ht="15.75" x14ac:dyDescent="0.25">
      <c r="A40" s="13" t="s">
        <v>163</v>
      </c>
      <c r="B40" s="14" t="s">
        <v>166</v>
      </c>
      <c r="C40" s="14" t="s">
        <v>162</v>
      </c>
      <c r="D40" s="12">
        <v>4</v>
      </c>
      <c r="E40">
        <v>4.46</v>
      </c>
      <c r="G40" s="13" t="s">
        <v>163</v>
      </c>
      <c r="H40" s="14" t="s">
        <v>166</v>
      </c>
      <c r="I40" s="14" t="s">
        <v>162</v>
      </c>
      <c r="J40" s="12">
        <v>4</v>
      </c>
      <c r="K40">
        <f t="shared" si="0"/>
        <v>2.1354156504062622</v>
      </c>
      <c r="M40" s="13" t="s">
        <v>163</v>
      </c>
      <c r="N40" s="14" t="s">
        <v>166</v>
      </c>
      <c r="O40" s="14" t="s">
        <v>162</v>
      </c>
      <c r="P40" s="12">
        <v>4</v>
      </c>
      <c r="Q40" s="28">
        <v>1495</v>
      </c>
    </row>
    <row r="41" spans="1:17" ht="15.75" x14ac:dyDescent="0.25">
      <c r="A41" s="13" t="s">
        <v>163</v>
      </c>
      <c r="B41" s="14" t="s">
        <v>166</v>
      </c>
      <c r="C41" s="14" t="s">
        <v>162</v>
      </c>
      <c r="D41" s="12">
        <v>5</v>
      </c>
      <c r="E41">
        <v>3.6</v>
      </c>
      <c r="G41" s="13" t="s">
        <v>163</v>
      </c>
      <c r="H41" s="14" t="s">
        <v>166</v>
      </c>
      <c r="I41" s="14" t="s">
        <v>162</v>
      </c>
      <c r="J41" s="12">
        <v>5</v>
      </c>
      <c r="K41">
        <f t="shared" si="0"/>
        <v>1.9235384061671346</v>
      </c>
      <c r="M41" s="13" t="s">
        <v>163</v>
      </c>
      <c r="N41" s="14" t="s">
        <v>166</v>
      </c>
      <c r="O41" s="14" t="s">
        <v>162</v>
      </c>
      <c r="P41" s="12">
        <v>5</v>
      </c>
      <c r="Q41" s="28">
        <v>1423</v>
      </c>
    </row>
    <row r="42" spans="1:17" ht="15.75" x14ac:dyDescent="0.25">
      <c r="A42" s="15" t="s">
        <v>160</v>
      </c>
      <c r="B42" s="14" t="s">
        <v>166</v>
      </c>
      <c r="C42" s="14" t="s">
        <v>164</v>
      </c>
      <c r="D42" s="12">
        <v>1</v>
      </c>
      <c r="E42">
        <v>1.82</v>
      </c>
      <c r="G42" s="15" t="s">
        <v>160</v>
      </c>
      <c r="H42" s="14" t="s">
        <v>166</v>
      </c>
      <c r="I42" s="14" t="s">
        <v>164</v>
      </c>
      <c r="J42" s="12">
        <v>1</v>
      </c>
      <c r="K42">
        <f t="shared" si="0"/>
        <v>1.3856406460551018</v>
      </c>
      <c r="M42" s="15" t="s">
        <v>160</v>
      </c>
      <c r="N42" s="14" t="s">
        <v>166</v>
      </c>
      <c r="O42" s="14" t="s">
        <v>164</v>
      </c>
      <c r="P42" s="12">
        <v>1</v>
      </c>
      <c r="Q42" s="28">
        <v>1219</v>
      </c>
    </row>
    <row r="43" spans="1:17" ht="15.75" x14ac:dyDescent="0.25">
      <c r="A43" s="15" t="s">
        <v>160</v>
      </c>
      <c r="B43" s="14" t="s">
        <v>166</v>
      </c>
      <c r="C43" s="14" t="s">
        <v>164</v>
      </c>
      <c r="D43" s="12">
        <v>2</v>
      </c>
      <c r="E43">
        <v>0.44</v>
      </c>
      <c r="G43" s="15" t="s">
        <v>160</v>
      </c>
      <c r="H43" s="14" t="s">
        <v>166</v>
      </c>
      <c r="I43" s="14" t="s">
        <v>164</v>
      </c>
      <c r="J43" s="12">
        <v>2</v>
      </c>
      <c r="K43">
        <f t="shared" si="0"/>
        <v>0.73484692283495345</v>
      </c>
      <c r="M43" s="15" t="s">
        <v>160</v>
      </c>
      <c r="N43" s="14" t="s">
        <v>166</v>
      </c>
      <c r="O43" s="14" t="s">
        <v>164</v>
      </c>
      <c r="P43" s="12">
        <v>2</v>
      </c>
      <c r="Q43" s="27" t="s">
        <v>484</v>
      </c>
    </row>
    <row r="44" spans="1:17" ht="15.75" x14ac:dyDescent="0.25">
      <c r="A44" s="15" t="s">
        <v>160</v>
      </c>
      <c r="B44" s="14" t="s">
        <v>166</v>
      </c>
      <c r="C44" s="14" t="s">
        <v>164</v>
      </c>
      <c r="D44" s="12">
        <v>3</v>
      </c>
      <c r="E44">
        <v>0.69</v>
      </c>
      <c r="G44" s="15" t="s">
        <v>160</v>
      </c>
      <c r="H44" s="14" t="s">
        <v>166</v>
      </c>
      <c r="I44" s="14" t="s">
        <v>164</v>
      </c>
      <c r="J44" s="12">
        <v>3</v>
      </c>
      <c r="K44">
        <f t="shared" si="0"/>
        <v>0.8888194417315588</v>
      </c>
      <c r="M44" s="15" t="s">
        <v>160</v>
      </c>
      <c r="N44" s="14" t="s">
        <v>166</v>
      </c>
      <c r="O44" s="14" t="s">
        <v>164</v>
      </c>
      <c r="P44" s="12">
        <v>3</v>
      </c>
      <c r="Q44" s="27" t="s">
        <v>498</v>
      </c>
    </row>
    <row r="45" spans="1:17" ht="15.75" x14ac:dyDescent="0.25">
      <c r="A45" s="15" t="s">
        <v>160</v>
      </c>
      <c r="B45" s="14" t="s">
        <v>166</v>
      </c>
      <c r="C45" s="14" t="s">
        <v>164</v>
      </c>
      <c r="D45" s="12">
        <v>4</v>
      </c>
      <c r="E45">
        <v>0.75</v>
      </c>
      <c r="G45" s="15" t="s">
        <v>160</v>
      </c>
      <c r="H45" s="14" t="s">
        <v>166</v>
      </c>
      <c r="I45" s="14" t="s">
        <v>164</v>
      </c>
      <c r="J45" s="12">
        <v>4</v>
      </c>
      <c r="K45">
        <f t="shared" si="0"/>
        <v>0.92195444572928875</v>
      </c>
      <c r="M45" s="15" t="s">
        <v>160</v>
      </c>
      <c r="N45" s="14" t="s">
        <v>166</v>
      </c>
      <c r="O45" s="14" t="s">
        <v>164</v>
      </c>
      <c r="P45" s="12">
        <v>4</v>
      </c>
      <c r="Q45" s="28">
        <v>1011</v>
      </c>
    </row>
    <row r="46" spans="1:17" ht="15.75" x14ac:dyDescent="0.25">
      <c r="A46" s="15" t="s">
        <v>160</v>
      </c>
      <c r="B46" s="14" t="s">
        <v>166</v>
      </c>
      <c r="C46" s="14" t="s">
        <v>164</v>
      </c>
      <c r="D46" s="12">
        <v>5</v>
      </c>
      <c r="E46">
        <v>0.93</v>
      </c>
      <c r="G46" s="15" t="s">
        <v>160</v>
      </c>
      <c r="H46" s="14" t="s">
        <v>166</v>
      </c>
      <c r="I46" s="14" t="s">
        <v>164</v>
      </c>
      <c r="J46" s="12">
        <v>5</v>
      </c>
      <c r="K46">
        <f t="shared" si="0"/>
        <v>1.014889156509222</v>
      </c>
      <c r="M46" s="15" t="s">
        <v>160</v>
      </c>
      <c r="N46" s="14" t="s">
        <v>166</v>
      </c>
      <c r="O46" s="14" t="s">
        <v>164</v>
      </c>
      <c r="P46" s="12">
        <v>5</v>
      </c>
      <c r="Q46" s="28">
        <v>1056</v>
      </c>
    </row>
    <row r="47" spans="1:17" ht="15.75" x14ac:dyDescent="0.25">
      <c r="A47" s="15" t="s">
        <v>163</v>
      </c>
      <c r="B47" s="14" t="s">
        <v>166</v>
      </c>
      <c r="C47" s="14" t="s">
        <v>164</v>
      </c>
      <c r="D47" s="12">
        <v>1</v>
      </c>
      <c r="E47">
        <v>0.85</v>
      </c>
      <c r="G47" s="15" t="s">
        <v>163</v>
      </c>
      <c r="H47" s="14" t="s">
        <v>166</v>
      </c>
      <c r="I47" s="14" t="s">
        <v>164</v>
      </c>
      <c r="J47" s="12">
        <v>1</v>
      </c>
      <c r="K47">
        <f t="shared" si="0"/>
        <v>0.97467943448089633</v>
      </c>
      <c r="M47" s="15" t="s">
        <v>163</v>
      </c>
      <c r="N47" s="14" t="s">
        <v>166</v>
      </c>
      <c r="O47" s="14" t="s">
        <v>164</v>
      </c>
      <c r="P47" s="12">
        <v>1</v>
      </c>
      <c r="Q47" s="28">
        <v>1037</v>
      </c>
    </row>
    <row r="48" spans="1:17" ht="15.75" x14ac:dyDescent="0.25">
      <c r="A48" s="15" t="s">
        <v>163</v>
      </c>
      <c r="B48" s="14" t="s">
        <v>166</v>
      </c>
      <c r="C48" s="14" t="s">
        <v>164</v>
      </c>
      <c r="D48" s="12">
        <v>2</v>
      </c>
      <c r="E48">
        <v>0.65</v>
      </c>
      <c r="G48" s="15" t="s">
        <v>163</v>
      </c>
      <c r="H48" s="14" t="s">
        <v>166</v>
      </c>
      <c r="I48" s="14" t="s">
        <v>164</v>
      </c>
      <c r="J48" s="12">
        <v>2</v>
      </c>
      <c r="K48">
        <f t="shared" si="0"/>
        <v>0.8660254037844386</v>
      </c>
      <c r="M48" s="15" t="s">
        <v>163</v>
      </c>
      <c r="N48" s="14" t="s">
        <v>166</v>
      </c>
      <c r="O48" s="14" t="s">
        <v>164</v>
      </c>
      <c r="P48" s="12">
        <v>2</v>
      </c>
      <c r="Q48" s="27" t="s">
        <v>492</v>
      </c>
    </row>
    <row r="49" spans="1:17" ht="15.75" x14ac:dyDescent="0.25">
      <c r="A49" s="15" t="s">
        <v>163</v>
      </c>
      <c r="B49" s="14" t="s">
        <v>166</v>
      </c>
      <c r="C49" s="14" t="s">
        <v>164</v>
      </c>
      <c r="D49" s="12">
        <v>3</v>
      </c>
      <c r="E49">
        <v>1.1299999999999999</v>
      </c>
      <c r="G49" s="15" t="s">
        <v>163</v>
      </c>
      <c r="H49" s="14" t="s">
        <v>166</v>
      </c>
      <c r="I49" s="14" t="s">
        <v>164</v>
      </c>
      <c r="J49" s="12">
        <v>3</v>
      </c>
      <c r="K49">
        <f t="shared" si="0"/>
        <v>1.1090536506409416</v>
      </c>
      <c r="M49" s="15" t="s">
        <v>163</v>
      </c>
      <c r="N49" s="14" t="s">
        <v>166</v>
      </c>
      <c r="O49" s="14" t="s">
        <v>164</v>
      </c>
      <c r="P49" s="12">
        <v>3</v>
      </c>
      <c r="Q49" s="28">
        <v>1100</v>
      </c>
    </row>
    <row r="50" spans="1:17" ht="15.75" x14ac:dyDescent="0.25">
      <c r="A50" s="15" t="s">
        <v>163</v>
      </c>
      <c r="B50" s="14" t="s">
        <v>166</v>
      </c>
      <c r="C50" s="14" t="s">
        <v>164</v>
      </c>
      <c r="D50" s="12">
        <v>4</v>
      </c>
      <c r="E50">
        <v>0.74</v>
      </c>
      <c r="G50" s="15" t="s">
        <v>163</v>
      </c>
      <c r="H50" s="14" t="s">
        <v>166</v>
      </c>
      <c r="I50" s="14" t="s">
        <v>164</v>
      </c>
      <c r="J50" s="12">
        <v>4</v>
      </c>
      <c r="K50">
        <f t="shared" si="0"/>
        <v>0.91651513899116799</v>
      </c>
      <c r="M50" s="15" t="s">
        <v>163</v>
      </c>
      <c r="N50" s="14" t="s">
        <v>166</v>
      </c>
      <c r="O50" s="14" t="s">
        <v>164</v>
      </c>
      <c r="P50" s="12">
        <v>4</v>
      </c>
      <c r="Q50" s="28">
        <v>1008</v>
      </c>
    </row>
    <row r="51" spans="1:17" ht="15.75" x14ac:dyDescent="0.25">
      <c r="A51" s="15" t="s">
        <v>163</v>
      </c>
      <c r="B51" s="14" t="s">
        <v>166</v>
      </c>
      <c r="C51" s="14" t="s">
        <v>164</v>
      </c>
      <c r="D51" s="12">
        <v>5</v>
      </c>
      <c r="E51">
        <v>0.91</v>
      </c>
      <c r="G51" s="15" t="s">
        <v>163</v>
      </c>
      <c r="H51" s="14" t="s">
        <v>166</v>
      </c>
      <c r="I51" s="14" t="s">
        <v>164</v>
      </c>
      <c r="J51" s="12">
        <v>5</v>
      </c>
      <c r="K51">
        <f t="shared" si="0"/>
        <v>1.004987562112089</v>
      </c>
      <c r="M51" s="15" t="s">
        <v>163</v>
      </c>
      <c r="N51" s="14" t="s">
        <v>166</v>
      </c>
      <c r="O51" s="14" t="s">
        <v>164</v>
      </c>
      <c r="P51" s="12">
        <v>5</v>
      </c>
      <c r="Q51" s="28">
        <v>1051</v>
      </c>
    </row>
    <row r="52" spans="1:17" ht="15.75" x14ac:dyDescent="0.25">
      <c r="A52" s="15" t="s">
        <v>160</v>
      </c>
      <c r="B52" s="14" t="s">
        <v>166</v>
      </c>
      <c r="C52" s="14" t="s">
        <v>165</v>
      </c>
      <c r="D52" s="12">
        <v>1</v>
      </c>
      <c r="E52">
        <v>0.91</v>
      </c>
      <c r="G52" s="15" t="s">
        <v>160</v>
      </c>
      <c r="H52" s="14" t="s">
        <v>166</v>
      </c>
      <c r="I52" s="14" t="s">
        <v>165</v>
      </c>
      <c r="J52" s="12">
        <v>1</v>
      </c>
      <c r="K52">
        <f t="shared" si="0"/>
        <v>1.004987562112089</v>
      </c>
      <c r="M52" s="15" t="s">
        <v>160</v>
      </c>
      <c r="N52" s="14" t="s">
        <v>166</v>
      </c>
      <c r="O52" s="14" t="s">
        <v>165</v>
      </c>
      <c r="P52" s="12">
        <v>1</v>
      </c>
      <c r="Q52" s="28">
        <v>1051</v>
      </c>
    </row>
    <row r="53" spans="1:17" ht="15.75" x14ac:dyDescent="0.25">
      <c r="A53" s="15" t="s">
        <v>160</v>
      </c>
      <c r="B53" s="14" t="s">
        <v>166</v>
      </c>
      <c r="C53" s="14" t="s">
        <v>165</v>
      </c>
      <c r="D53" s="12">
        <v>2</v>
      </c>
      <c r="E53">
        <v>0.83</v>
      </c>
      <c r="G53" s="15" t="s">
        <v>160</v>
      </c>
      <c r="H53" s="14" t="s">
        <v>166</v>
      </c>
      <c r="I53" s="14" t="s">
        <v>165</v>
      </c>
      <c r="J53" s="12">
        <v>2</v>
      </c>
      <c r="K53">
        <f t="shared" si="0"/>
        <v>0.96436507609929545</v>
      </c>
      <c r="M53" s="15" t="s">
        <v>160</v>
      </c>
      <c r="N53" s="14" t="s">
        <v>166</v>
      </c>
      <c r="O53" s="14" t="s">
        <v>165</v>
      </c>
      <c r="P53" s="12">
        <v>2</v>
      </c>
      <c r="Q53" s="28">
        <v>1032</v>
      </c>
    </row>
    <row r="54" spans="1:17" ht="15.75" x14ac:dyDescent="0.25">
      <c r="A54" s="15" t="s">
        <v>160</v>
      </c>
      <c r="B54" s="14" t="s">
        <v>166</v>
      </c>
      <c r="C54" s="14" t="s">
        <v>165</v>
      </c>
      <c r="D54" s="12">
        <v>3</v>
      </c>
      <c r="E54">
        <v>0.34</v>
      </c>
      <c r="G54" s="15" t="s">
        <v>160</v>
      </c>
      <c r="H54" s="14" t="s">
        <v>166</v>
      </c>
      <c r="I54" s="14" t="s">
        <v>165</v>
      </c>
      <c r="J54" s="12">
        <v>3</v>
      </c>
      <c r="K54">
        <f t="shared" si="0"/>
        <v>0.66332495807108005</v>
      </c>
      <c r="M54" s="15" t="s">
        <v>160</v>
      </c>
      <c r="N54" s="14" t="s">
        <v>166</v>
      </c>
      <c r="O54" s="14" t="s">
        <v>165</v>
      </c>
      <c r="P54" s="12">
        <v>3</v>
      </c>
      <c r="Q54" s="27" t="s">
        <v>512</v>
      </c>
    </row>
    <row r="55" spans="1:17" ht="15.75" x14ac:dyDescent="0.25">
      <c r="A55" s="15" t="s">
        <v>160</v>
      </c>
      <c r="B55" s="14" t="s">
        <v>166</v>
      </c>
      <c r="C55" s="14" t="s">
        <v>165</v>
      </c>
      <c r="D55" s="12">
        <v>4</v>
      </c>
      <c r="E55">
        <v>0.25</v>
      </c>
      <c r="G55" s="15" t="s">
        <v>160</v>
      </c>
      <c r="H55" s="14" t="s">
        <v>166</v>
      </c>
      <c r="I55" s="14" t="s">
        <v>165</v>
      </c>
      <c r="J55" s="12">
        <v>4</v>
      </c>
      <c r="K55">
        <f t="shared" si="0"/>
        <v>0.59160797830996159</v>
      </c>
      <c r="M55" s="15" t="s">
        <v>160</v>
      </c>
      <c r="N55" s="14" t="s">
        <v>166</v>
      </c>
      <c r="O55" s="14" t="s">
        <v>165</v>
      </c>
      <c r="P55" s="12">
        <v>4</v>
      </c>
      <c r="Q55" s="27" t="s">
        <v>508</v>
      </c>
    </row>
    <row r="56" spans="1:17" ht="15.75" x14ac:dyDescent="0.25">
      <c r="A56" s="15" t="s">
        <v>160</v>
      </c>
      <c r="B56" s="14" t="s">
        <v>166</v>
      </c>
      <c r="C56" s="14" t="s">
        <v>165</v>
      </c>
      <c r="D56" s="12">
        <v>5</v>
      </c>
      <c r="E56">
        <v>0.21</v>
      </c>
      <c r="G56" s="15" t="s">
        <v>160</v>
      </c>
      <c r="H56" s="14" t="s">
        <v>166</v>
      </c>
      <c r="I56" s="14" t="s">
        <v>165</v>
      </c>
      <c r="J56" s="12">
        <v>5</v>
      </c>
      <c r="K56">
        <f t="shared" si="0"/>
        <v>0.55677643628300222</v>
      </c>
      <c r="M56" s="15" t="s">
        <v>160</v>
      </c>
      <c r="N56" s="14" t="s">
        <v>166</v>
      </c>
      <c r="O56" s="14" t="s">
        <v>165</v>
      </c>
      <c r="P56" s="12">
        <v>5</v>
      </c>
      <c r="Q56" s="27" t="s">
        <v>502</v>
      </c>
    </row>
    <row r="57" spans="1:17" ht="15.75" x14ac:dyDescent="0.25">
      <c r="A57" s="15" t="s">
        <v>163</v>
      </c>
      <c r="B57" s="14" t="s">
        <v>166</v>
      </c>
      <c r="C57" s="14" t="s">
        <v>165</v>
      </c>
      <c r="D57" s="12">
        <v>1</v>
      </c>
      <c r="E57">
        <v>0.27</v>
      </c>
      <c r="G57" s="15" t="s">
        <v>163</v>
      </c>
      <c r="H57" s="14" t="s">
        <v>166</v>
      </c>
      <c r="I57" s="14" t="s">
        <v>165</v>
      </c>
      <c r="J57" s="12">
        <v>1</v>
      </c>
      <c r="K57">
        <f t="shared" si="0"/>
        <v>0.60827625302982191</v>
      </c>
      <c r="M57" s="15" t="s">
        <v>163</v>
      </c>
      <c r="N57" s="14" t="s">
        <v>166</v>
      </c>
      <c r="O57" s="14" t="s">
        <v>165</v>
      </c>
      <c r="P57" s="12">
        <v>1</v>
      </c>
      <c r="Q57" s="27" t="s">
        <v>488</v>
      </c>
    </row>
    <row r="58" spans="1:17" ht="15.75" x14ac:dyDescent="0.25">
      <c r="A58" s="15" t="s">
        <v>163</v>
      </c>
      <c r="B58" s="14" t="s">
        <v>166</v>
      </c>
      <c r="C58" s="14" t="s">
        <v>165</v>
      </c>
      <c r="D58" s="12">
        <v>2</v>
      </c>
      <c r="E58">
        <v>0.48</v>
      </c>
      <c r="G58" s="15" t="s">
        <v>163</v>
      </c>
      <c r="H58" s="14" t="s">
        <v>166</v>
      </c>
      <c r="I58" s="14" t="s">
        <v>165</v>
      </c>
      <c r="J58" s="12">
        <v>2</v>
      </c>
      <c r="K58">
        <f t="shared" si="0"/>
        <v>0.76157731058639078</v>
      </c>
      <c r="M58" s="15" t="s">
        <v>163</v>
      </c>
      <c r="N58" s="14" t="s">
        <v>166</v>
      </c>
      <c r="O58" s="14" t="s">
        <v>165</v>
      </c>
      <c r="P58" s="12">
        <v>2</v>
      </c>
      <c r="Q58" s="27" t="s">
        <v>478</v>
      </c>
    </row>
    <row r="59" spans="1:17" ht="15.75" x14ac:dyDescent="0.25">
      <c r="A59" s="15" t="s">
        <v>163</v>
      </c>
      <c r="B59" s="14" t="s">
        <v>166</v>
      </c>
      <c r="C59" s="14" t="s">
        <v>165</v>
      </c>
      <c r="D59" s="12">
        <v>3</v>
      </c>
      <c r="E59">
        <v>0.49</v>
      </c>
      <c r="G59" s="15" t="s">
        <v>163</v>
      </c>
      <c r="H59" s="14" t="s">
        <v>166</v>
      </c>
      <c r="I59" s="14" t="s">
        <v>165</v>
      </c>
      <c r="J59" s="12">
        <v>3</v>
      </c>
      <c r="K59">
        <f t="shared" si="0"/>
        <v>0.76811457478686085</v>
      </c>
      <c r="M59" s="15" t="s">
        <v>163</v>
      </c>
      <c r="N59" s="14" t="s">
        <v>166</v>
      </c>
      <c r="O59" s="14" t="s">
        <v>165</v>
      </c>
      <c r="P59" s="12">
        <v>3</v>
      </c>
      <c r="Q59" s="27" t="s">
        <v>587</v>
      </c>
    </row>
    <row r="60" spans="1:17" ht="15.75" x14ac:dyDescent="0.25">
      <c r="A60" s="15" t="s">
        <v>163</v>
      </c>
      <c r="B60" s="14" t="s">
        <v>166</v>
      </c>
      <c r="C60" s="14" t="s">
        <v>165</v>
      </c>
      <c r="D60" s="12">
        <v>4</v>
      </c>
      <c r="E60">
        <v>0.78</v>
      </c>
      <c r="G60" s="15" t="s">
        <v>163</v>
      </c>
      <c r="H60" s="14" t="s">
        <v>166</v>
      </c>
      <c r="I60" s="14" t="s">
        <v>165</v>
      </c>
      <c r="J60" s="12">
        <v>4</v>
      </c>
      <c r="K60">
        <f t="shared" si="0"/>
        <v>0.93808315196468595</v>
      </c>
      <c r="M60" s="15" t="s">
        <v>163</v>
      </c>
      <c r="N60" s="14" t="s">
        <v>166</v>
      </c>
      <c r="O60" s="14" t="s">
        <v>165</v>
      </c>
      <c r="P60" s="12">
        <v>4</v>
      </c>
      <c r="Q60" s="28">
        <v>1019</v>
      </c>
    </row>
    <row r="61" spans="1:17" ht="15.75" x14ac:dyDescent="0.25">
      <c r="A61" s="15" t="s">
        <v>163</v>
      </c>
      <c r="B61" s="14" t="s">
        <v>166</v>
      </c>
      <c r="C61" s="14" t="s">
        <v>165</v>
      </c>
      <c r="D61" s="12">
        <v>5</v>
      </c>
      <c r="E61">
        <v>0.56999999999999995</v>
      </c>
      <c r="G61" s="15" t="s">
        <v>163</v>
      </c>
      <c r="H61" s="14" t="s">
        <v>166</v>
      </c>
      <c r="I61" s="14" t="s">
        <v>165</v>
      </c>
      <c r="J61" s="12">
        <v>5</v>
      </c>
      <c r="K61">
        <f t="shared" si="0"/>
        <v>0.81853527718724495</v>
      </c>
      <c r="M61" s="15" t="s">
        <v>163</v>
      </c>
      <c r="N61" s="14" t="s">
        <v>166</v>
      </c>
      <c r="O61" s="14" t="s">
        <v>165</v>
      </c>
      <c r="P61" s="12">
        <v>5</v>
      </c>
      <c r="Q61" s="27" t="s">
        <v>505</v>
      </c>
    </row>
    <row r="62" spans="1:17" ht="15.75" x14ac:dyDescent="0.25">
      <c r="A62" s="13" t="s">
        <v>160</v>
      </c>
      <c r="B62" s="14" t="s">
        <v>167</v>
      </c>
      <c r="C62" s="14" t="s">
        <v>162</v>
      </c>
      <c r="D62" s="12">
        <v>1</v>
      </c>
      <c r="E62">
        <v>4.2</v>
      </c>
      <c r="G62" s="13" t="s">
        <v>160</v>
      </c>
      <c r="H62" s="14" t="s">
        <v>167</v>
      </c>
      <c r="I62" s="14" t="s">
        <v>162</v>
      </c>
      <c r="J62" s="12">
        <v>1</v>
      </c>
      <c r="K62">
        <f t="shared" si="0"/>
        <v>2.0736441353327719</v>
      </c>
      <c r="M62" s="13" t="s">
        <v>160</v>
      </c>
      <c r="N62" s="14" t="s">
        <v>167</v>
      </c>
      <c r="O62" s="14" t="s">
        <v>162</v>
      </c>
      <c r="P62" s="12">
        <v>1</v>
      </c>
      <c r="Q62" s="28">
        <v>1474</v>
      </c>
    </row>
    <row r="63" spans="1:17" ht="15.75" x14ac:dyDescent="0.25">
      <c r="A63" s="13" t="s">
        <v>160</v>
      </c>
      <c r="B63" s="14" t="s">
        <v>167</v>
      </c>
      <c r="C63" s="14" t="s">
        <v>162</v>
      </c>
      <c r="D63" s="12">
        <v>2</v>
      </c>
      <c r="E63">
        <v>2.91</v>
      </c>
      <c r="G63" s="13" t="s">
        <v>160</v>
      </c>
      <c r="H63" s="14" t="s">
        <v>167</v>
      </c>
      <c r="I63" s="14" t="s">
        <v>162</v>
      </c>
      <c r="J63" s="12">
        <v>2</v>
      </c>
      <c r="K63">
        <f t="shared" si="0"/>
        <v>1.7349351572897473</v>
      </c>
      <c r="M63" s="13" t="s">
        <v>160</v>
      </c>
      <c r="N63" s="14" t="s">
        <v>167</v>
      </c>
      <c r="O63" s="14" t="s">
        <v>162</v>
      </c>
      <c r="P63" s="12">
        <v>2</v>
      </c>
      <c r="Q63" s="28">
        <v>1355</v>
      </c>
    </row>
    <row r="64" spans="1:17" ht="15.75" x14ac:dyDescent="0.25">
      <c r="A64" s="13" t="s">
        <v>160</v>
      </c>
      <c r="B64" s="14" t="s">
        <v>167</v>
      </c>
      <c r="C64" s="14" t="s">
        <v>162</v>
      </c>
      <c r="D64" s="12">
        <v>3</v>
      </c>
      <c r="E64">
        <v>3.63</v>
      </c>
      <c r="G64" s="13" t="s">
        <v>160</v>
      </c>
      <c r="H64" s="14" t="s">
        <v>167</v>
      </c>
      <c r="I64" s="14" t="s">
        <v>162</v>
      </c>
      <c r="J64" s="12">
        <v>3</v>
      </c>
      <c r="K64">
        <f t="shared" si="0"/>
        <v>1.9313207915827966</v>
      </c>
      <c r="M64" s="13" t="s">
        <v>160</v>
      </c>
      <c r="N64" s="14" t="s">
        <v>167</v>
      </c>
      <c r="O64" s="14" t="s">
        <v>162</v>
      </c>
      <c r="P64" s="12">
        <v>3</v>
      </c>
      <c r="Q64" s="28">
        <v>1425</v>
      </c>
    </row>
    <row r="65" spans="1:17" ht="15.75" x14ac:dyDescent="0.25">
      <c r="A65" s="13" t="s">
        <v>160</v>
      </c>
      <c r="B65" s="14" t="s">
        <v>167</v>
      </c>
      <c r="C65" s="14" t="s">
        <v>162</v>
      </c>
      <c r="D65" s="12">
        <v>4</v>
      </c>
      <c r="E65">
        <v>1.86</v>
      </c>
      <c r="G65" s="13" t="s">
        <v>160</v>
      </c>
      <c r="H65" s="14" t="s">
        <v>167</v>
      </c>
      <c r="I65" s="14" t="s">
        <v>162</v>
      </c>
      <c r="J65" s="12">
        <v>4</v>
      </c>
      <c r="K65">
        <f t="shared" si="0"/>
        <v>1.4000000000000001</v>
      </c>
      <c r="M65" s="13" t="s">
        <v>160</v>
      </c>
      <c r="N65" s="14" t="s">
        <v>167</v>
      </c>
      <c r="O65" s="14" t="s">
        <v>162</v>
      </c>
      <c r="P65" s="12">
        <v>4</v>
      </c>
      <c r="Q65" s="28">
        <v>1225</v>
      </c>
    </row>
    <row r="66" spans="1:17" ht="15.75" x14ac:dyDescent="0.25">
      <c r="A66" s="13" t="s">
        <v>160</v>
      </c>
      <c r="B66" s="14" t="s">
        <v>167</v>
      </c>
      <c r="C66" s="14" t="s">
        <v>162</v>
      </c>
      <c r="D66" s="12">
        <v>5</v>
      </c>
      <c r="E66">
        <v>0.75</v>
      </c>
      <c r="G66" s="13" t="s">
        <v>160</v>
      </c>
      <c r="H66" s="14" t="s">
        <v>167</v>
      </c>
      <c r="I66" s="14" t="s">
        <v>162</v>
      </c>
      <c r="J66" s="12">
        <v>5</v>
      </c>
      <c r="K66">
        <f t="shared" si="0"/>
        <v>0.92195444572928875</v>
      </c>
      <c r="M66" s="13" t="s">
        <v>160</v>
      </c>
      <c r="N66" s="14" t="s">
        <v>167</v>
      </c>
      <c r="O66" s="14" t="s">
        <v>162</v>
      </c>
      <c r="P66" s="12">
        <v>5</v>
      </c>
      <c r="Q66" s="28">
        <v>1011</v>
      </c>
    </row>
    <row r="67" spans="1:17" ht="15.75" x14ac:dyDescent="0.25">
      <c r="A67" s="13" t="s">
        <v>163</v>
      </c>
      <c r="B67" s="14" t="s">
        <v>167</v>
      </c>
      <c r="C67" s="14" t="s">
        <v>162</v>
      </c>
      <c r="D67" s="12">
        <v>1</v>
      </c>
      <c r="E67">
        <v>2.4500000000000002</v>
      </c>
      <c r="G67" s="13" t="s">
        <v>163</v>
      </c>
      <c r="H67" s="14" t="s">
        <v>167</v>
      </c>
      <c r="I67" s="14" t="s">
        <v>162</v>
      </c>
      <c r="J67" s="12">
        <v>1</v>
      </c>
      <c r="K67">
        <f t="shared" ref="K67:K130" si="1">SQRT(E67+0.1)</f>
        <v>1.5968719422671314</v>
      </c>
      <c r="M67" s="13" t="s">
        <v>163</v>
      </c>
      <c r="N67" s="14" t="s">
        <v>167</v>
      </c>
      <c r="O67" s="14" t="s">
        <v>162</v>
      </c>
      <c r="P67" s="12">
        <v>1</v>
      </c>
      <c r="Q67" s="28">
        <v>1303</v>
      </c>
    </row>
    <row r="68" spans="1:17" ht="15.75" x14ac:dyDescent="0.25">
      <c r="A68" s="13" t="s">
        <v>163</v>
      </c>
      <c r="B68" s="14" t="s">
        <v>167</v>
      </c>
      <c r="C68" s="14" t="s">
        <v>162</v>
      </c>
      <c r="D68" s="12">
        <v>2</v>
      </c>
      <c r="E68">
        <v>2.2999999999999998</v>
      </c>
      <c r="G68" s="13" t="s">
        <v>163</v>
      </c>
      <c r="H68" s="14" t="s">
        <v>167</v>
      </c>
      <c r="I68" s="14" t="s">
        <v>162</v>
      </c>
      <c r="J68" s="12">
        <v>2</v>
      </c>
      <c r="K68">
        <f t="shared" si="1"/>
        <v>1.5491933384829668</v>
      </c>
      <c r="M68" s="13" t="s">
        <v>163</v>
      </c>
      <c r="N68" s="14" t="s">
        <v>167</v>
      </c>
      <c r="O68" s="14" t="s">
        <v>162</v>
      </c>
      <c r="P68" s="12">
        <v>2</v>
      </c>
      <c r="Q68" s="28">
        <v>1284</v>
      </c>
    </row>
    <row r="69" spans="1:17" ht="15.75" x14ac:dyDescent="0.25">
      <c r="A69" s="13" t="s">
        <v>163</v>
      </c>
      <c r="B69" s="14" t="s">
        <v>167</v>
      </c>
      <c r="C69" s="14" t="s">
        <v>162</v>
      </c>
      <c r="D69" s="12">
        <v>3</v>
      </c>
      <c r="E69">
        <v>4.4400000000000004</v>
      </c>
      <c r="G69" s="13" t="s">
        <v>163</v>
      </c>
      <c r="H69" s="14" t="s">
        <v>167</v>
      </c>
      <c r="I69" s="14" t="s">
        <v>162</v>
      </c>
      <c r="J69" s="12">
        <v>3</v>
      </c>
      <c r="K69">
        <f t="shared" si="1"/>
        <v>2.1307275752662518</v>
      </c>
      <c r="M69" s="13" t="s">
        <v>163</v>
      </c>
      <c r="N69" s="14" t="s">
        <v>167</v>
      </c>
      <c r="O69" s="14" t="s">
        <v>162</v>
      </c>
      <c r="P69" s="12">
        <v>3</v>
      </c>
      <c r="Q69" s="28">
        <v>1494</v>
      </c>
    </row>
    <row r="70" spans="1:17" ht="15.75" x14ac:dyDescent="0.25">
      <c r="A70" s="13" t="s">
        <v>163</v>
      </c>
      <c r="B70" s="14" t="s">
        <v>167</v>
      </c>
      <c r="C70" s="14" t="s">
        <v>162</v>
      </c>
      <c r="D70" s="12">
        <v>4</v>
      </c>
      <c r="E70">
        <v>2.95</v>
      </c>
      <c r="G70" s="13" t="s">
        <v>163</v>
      </c>
      <c r="H70" s="14" t="s">
        <v>167</v>
      </c>
      <c r="I70" s="14" t="s">
        <v>162</v>
      </c>
      <c r="J70" s="12">
        <v>4</v>
      </c>
      <c r="K70">
        <f t="shared" si="1"/>
        <v>1.7464249196572981</v>
      </c>
      <c r="M70" s="13" t="s">
        <v>163</v>
      </c>
      <c r="N70" s="14" t="s">
        <v>167</v>
      </c>
      <c r="O70" s="14" t="s">
        <v>162</v>
      </c>
      <c r="P70" s="12">
        <v>4</v>
      </c>
      <c r="Q70" s="28">
        <v>1359</v>
      </c>
    </row>
    <row r="71" spans="1:17" ht="15.75" x14ac:dyDescent="0.25">
      <c r="A71" s="13" t="s">
        <v>163</v>
      </c>
      <c r="B71" s="14" t="s">
        <v>167</v>
      </c>
      <c r="C71" s="14" t="s">
        <v>162</v>
      </c>
      <c r="D71" s="12">
        <v>5</v>
      </c>
      <c r="E71">
        <v>3.83</v>
      </c>
      <c r="G71" s="13" t="s">
        <v>163</v>
      </c>
      <c r="H71" s="14" t="s">
        <v>167</v>
      </c>
      <c r="I71" s="14" t="s">
        <v>162</v>
      </c>
      <c r="J71" s="12">
        <v>5</v>
      </c>
      <c r="K71">
        <f t="shared" si="1"/>
        <v>1.9824227601599009</v>
      </c>
      <c r="M71" s="13" t="s">
        <v>163</v>
      </c>
      <c r="N71" s="14" t="s">
        <v>167</v>
      </c>
      <c r="O71" s="14" t="s">
        <v>162</v>
      </c>
      <c r="P71" s="12">
        <v>5</v>
      </c>
      <c r="Q71" s="28">
        <v>1443</v>
      </c>
    </row>
    <row r="72" spans="1:17" ht="15.75" x14ac:dyDescent="0.25">
      <c r="A72" s="15" t="s">
        <v>160</v>
      </c>
      <c r="B72" s="14" t="s">
        <v>167</v>
      </c>
      <c r="C72" s="14" t="s">
        <v>164</v>
      </c>
      <c r="D72" s="12">
        <v>1</v>
      </c>
      <c r="E72">
        <v>0.38</v>
      </c>
      <c r="G72" s="15" t="s">
        <v>160</v>
      </c>
      <c r="H72" s="14" t="s">
        <v>167</v>
      </c>
      <c r="I72" s="14" t="s">
        <v>164</v>
      </c>
      <c r="J72" s="12">
        <v>1</v>
      </c>
      <c r="K72">
        <f t="shared" si="1"/>
        <v>0.69282032302755092</v>
      </c>
      <c r="M72" s="15" t="s">
        <v>160</v>
      </c>
      <c r="N72" s="14" t="s">
        <v>167</v>
      </c>
      <c r="O72" s="14" t="s">
        <v>164</v>
      </c>
      <c r="P72" s="12">
        <v>1</v>
      </c>
      <c r="Q72" s="27" t="s">
        <v>494</v>
      </c>
    </row>
    <row r="73" spans="1:17" ht="15.75" x14ac:dyDescent="0.25">
      <c r="A73" s="15" t="s">
        <v>160</v>
      </c>
      <c r="B73" s="14" t="s">
        <v>167</v>
      </c>
      <c r="C73" s="14" t="s">
        <v>164</v>
      </c>
      <c r="D73" s="12">
        <v>2</v>
      </c>
      <c r="E73">
        <v>1.19</v>
      </c>
      <c r="G73" s="15" t="s">
        <v>160</v>
      </c>
      <c r="H73" s="14" t="s">
        <v>167</v>
      </c>
      <c r="I73" s="14" t="s">
        <v>164</v>
      </c>
      <c r="J73" s="12">
        <v>2</v>
      </c>
      <c r="K73">
        <f t="shared" si="1"/>
        <v>1.1357816691600546</v>
      </c>
      <c r="M73" s="15" t="s">
        <v>160</v>
      </c>
      <c r="N73" s="14" t="s">
        <v>167</v>
      </c>
      <c r="O73" s="14" t="s">
        <v>164</v>
      </c>
      <c r="P73" s="12">
        <v>2</v>
      </c>
      <c r="Q73" s="28">
        <v>1112</v>
      </c>
    </row>
    <row r="74" spans="1:17" ht="15.75" x14ac:dyDescent="0.25">
      <c r="A74" s="15" t="s">
        <v>160</v>
      </c>
      <c r="B74" s="14" t="s">
        <v>167</v>
      </c>
      <c r="C74" s="14" t="s">
        <v>164</v>
      </c>
      <c r="D74" s="12">
        <v>3</v>
      </c>
      <c r="E74">
        <v>0.77</v>
      </c>
      <c r="G74" s="15" t="s">
        <v>160</v>
      </c>
      <c r="H74" s="14" t="s">
        <v>167</v>
      </c>
      <c r="I74" s="14" t="s">
        <v>164</v>
      </c>
      <c r="J74" s="12">
        <v>3</v>
      </c>
      <c r="K74">
        <f t="shared" si="1"/>
        <v>0.93273790530888145</v>
      </c>
      <c r="M74" s="15" t="s">
        <v>160</v>
      </c>
      <c r="N74" s="14" t="s">
        <v>167</v>
      </c>
      <c r="O74" s="14" t="s">
        <v>164</v>
      </c>
      <c r="P74" s="12">
        <v>3</v>
      </c>
      <c r="Q74" s="28">
        <v>1016</v>
      </c>
    </row>
    <row r="75" spans="1:17" ht="15.75" x14ac:dyDescent="0.25">
      <c r="A75" s="15" t="s">
        <v>160</v>
      </c>
      <c r="B75" s="14" t="s">
        <v>167</v>
      </c>
      <c r="C75" s="14" t="s">
        <v>164</v>
      </c>
      <c r="D75" s="12">
        <v>4</v>
      </c>
      <c r="E75">
        <v>0.42</v>
      </c>
      <c r="G75" s="15" t="s">
        <v>160</v>
      </c>
      <c r="H75" s="14" t="s">
        <v>167</v>
      </c>
      <c r="I75" s="14" t="s">
        <v>164</v>
      </c>
      <c r="J75" s="12">
        <v>4</v>
      </c>
      <c r="K75">
        <f t="shared" si="1"/>
        <v>0.72111025509279791</v>
      </c>
      <c r="M75" s="15" t="s">
        <v>160</v>
      </c>
      <c r="N75" s="14" t="s">
        <v>167</v>
      </c>
      <c r="O75" s="14" t="s">
        <v>164</v>
      </c>
      <c r="P75" s="12">
        <v>4</v>
      </c>
      <c r="Q75" s="27" t="s">
        <v>499</v>
      </c>
    </row>
    <row r="76" spans="1:17" ht="15.75" x14ac:dyDescent="0.25">
      <c r="A76" s="15" t="s">
        <v>160</v>
      </c>
      <c r="B76" s="14" t="s">
        <v>167</v>
      </c>
      <c r="C76" s="14" t="s">
        <v>164</v>
      </c>
      <c r="D76" s="12">
        <v>5</v>
      </c>
      <c r="E76">
        <v>0.61</v>
      </c>
      <c r="G76" s="15" t="s">
        <v>160</v>
      </c>
      <c r="H76" s="14" t="s">
        <v>167</v>
      </c>
      <c r="I76" s="14" t="s">
        <v>164</v>
      </c>
      <c r="J76" s="12">
        <v>5</v>
      </c>
      <c r="K76">
        <f t="shared" si="1"/>
        <v>0.84261497731763579</v>
      </c>
      <c r="M76" s="15" t="s">
        <v>160</v>
      </c>
      <c r="N76" s="14" t="s">
        <v>167</v>
      </c>
      <c r="O76" s="14" t="s">
        <v>164</v>
      </c>
      <c r="P76" s="12">
        <v>5</v>
      </c>
      <c r="Q76" s="27" t="s">
        <v>500</v>
      </c>
    </row>
    <row r="77" spans="1:17" ht="15.75" x14ac:dyDescent="0.25">
      <c r="A77" s="15" t="s">
        <v>163</v>
      </c>
      <c r="B77" s="14" t="s">
        <v>167</v>
      </c>
      <c r="C77" s="14" t="s">
        <v>164</v>
      </c>
      <c r="D77" s="12">
        <v>1</v>
      </c>
      <c r="E77">
        <v>0.36</v>
      </c>
      <c r="G77" s="15" t="s">
        <v>163</v>
      </c>
      <c r="H77" s="14" t="s">
        <v>167</v>
      </c>
      <c r="I77" s="14" t="s">
        <v>164</v>
      </c>
      <c r="J77" s="12">
        <v>1</v>
      </c>
      <c r="K77">
        <f t="shared" si="1"/>
        <v>0.67823299831252681</v>
      </c>
      <c r="M77" s="15" t="s">
        <v>163</v>
      </c>
      <c r="N77" s="14" t="s">
        <v>167</v>
      </c>
      <c r="O77" s="14" t="s">
        <v>164</v>
      </c>
      <c r="P77" s="12">
        <v>1</v>
      </c>
      <c r="Q77" s="27" t="s">
        <v>483</v>
      </c>
    </row>
    <row r="78" spans="1:17" ht="15.75" x14ac:dyDescent="0.25">
      <c r="A78" s="15" t="s">
        <v>163</v>
      </c>
      <c r="B78" s="14" t="s">
        <v>167</v>
      </c>
      <c r="C78" s="14" t="s">
        <v>164</v>
      </c>
      <c r="D78" s="12">
        <v>2</v>
      </c>
      <c r="E78">
        <v>0.38</v>
      </c>
      <c r="G78" s="15" t="s">
        <v>163</v>
      </c>
      <c r="H78" s="14" t="s">
        <v>167</v>
      </c>
      <c r="I78" s="14" t="s">
        <v>164</v>
      </c>
      <c r="J78" s="12">
        <v>2</v>
      </c>
      <c r="K78">
        <f t="shared" si="1"/>
        <v>0.69282032302755092</v>
      </c>
      <c r="M78" s="15" t="s">
        <v>163</v>
      </c>
      <c r="N78" s="14" t="s">
        <v>167</v>
      </c>
      <c r="O78" s="14" t="s">
        <v>164</v>
      </c>
      <c r="P78" s="12">
        <v>2</v>
      </c>
      <c r="Q78" s="27" t="s">
        <v>494</v>
      </c>
    </row>
    <row r="79" spans="1:17" ht="15.75" x14ac:dyDescent="0.25">
      <c r="A79" s="15" t="s">
        <v>163</v>
      </c>
      <c r="B79" s="14" t="s">
        <v>167</v>
      </c>
      <c r="C79" s="14" t="s">
        <v>164</v>
      </c>
      <c r="D79" s="12">
        <v>3</v>
      </c>
      <c r="E79">
        <v>0.75</v>
      </c>
      <c r="G79" s="15" t="s">
        <v>163</v>
      </c>
      <c r="H79" s="14" t="s">
        <v>167</v>
      </c>
      <c r="I79" s="14" t="s">
        <v>164</v>
      </c>
      <c r="J79" s="12">
        <v>3</v>
      </c>
      <c r="K79">
        <f t="shared" si="1"/>
        <v>0.92195444572928875</v>
      </c>
      <c r="M79" s="15" t="s">
        <v>163</v>
      </c>
      <c r="N79" s="14" t="s">
        <v>167</v>
      </c>
      <c r="O79" s="14" t="s">
        <v>164</v>
      </c>
      <c r="P79" s="12">
        <v>3</v>
      </c>
      <c r="Q79" s="28">
        <v>1011</v>
      </c>
    </row>
    <row r="80" spans="1:17" ht="15.75" x14ac:dyDescent="0.25">
      <c r="A80" s="15" t="s">
        <v>163</v>
      </c>
      <c r="B80" s="14" t="s">
        <v>167</v>
      </c>
      <c r="C80" s="14" t="s">
        <v>164</v>
      </c>
      <c r="D80" s="12">
        <v>4</v>
      </c>
      <c r="E80">
        <v>0.7</v>
      </c>
      <c r="G80" s="15" t="s">
        <v>163</v>
      </c>
      <c r="H80" s="14" t="s">
        <v>167</v>
      </c>
      <c r="I80" s="14" t="s">
        <v>164</v>
      </c>
      <c r="J80" s="12">
        <v>4</v>
      </c>
      <c r="K80">
        <f t="shared" si="1"/>
        <v>0.89442719099991586</v>
      </c>
      <c r="M80" s="15" t="s">
        <v>163</v>
      </c>
      <c r="N80" s="14" t="s">
        <v>167</v>
      </c>
      <c r="O80" s="14" t="s">
        <v>164</v>
      </c>
      <c r="P80" s="12">
        <v>4</v>
      </c>
      <c r="Q80" s="27" t="s">
        <v>588</v>
      </c>
    </row>
    <row r="81" spans="1:17" ht="15.75" x14ac:dyDescent="0.25">
      <c r="A81" s="15" t="s">
        <v>163</v>
      </c>
      <c r="B81" s="14" t="s">
        <v>167</v>
      </c>
      <c r="C81" s="14" t="s">
        <v>164</v>
      </c>
      <c r="D81" s="12">
        <v>5</v>
      </c>
      <c r="E81">
        <v>0.57999999999999996</v>
      </c>
      <c r="G81" s="15" t="s">
        <v>163</v>
      </c>
      <c r="H81" s="14" t="s">
        <v>167</v>
      </c>
      <c r="I81" s="14" t="s">
        <v>164</v>
      </c>
      <c r="J81" s="12">
        <v>5</v>
      </c>
      <c r="K81">
        <f t="shared" si="1"/>
        <v>0.82462112512353203</v>
      </c>
      <c r="M81" s="15" t="s">
        <v>163</v>
      </c>
      <c r="N81" s="14" t="s">
        <v>167</v>
      </c>
      <c r="O81" s="14" t="s">
        <v>164</v>
      </c>
      <c r="P81" s="12">
        <v>5</v>
      </c>
      <c r="Q81" s="27" t="s">
        <v>485</v>
      </c>
    </row>
    <row r="82" spans="1:17" ht="15.75" x14ac:dyDescent="0.25">
      <c r="A82" s="15" t="s">
        <v>160</v>
      </c>
      <c r="B82" s="14" t="s">
        <v>167</v>
      </c>
      <c r="C82" s="14" t="s">
        <v>165</v>
      </c>
      <c r="D82" s="12">
        <v>1</v>
      </c>
      <c r="E82">
        <v>0.23</v>
      </c>
      <c r="G82" s="15" t="s">
        <v>160</v>
      </c>
      <c r="H82" s="14" t="s">
        <v>167</v>
      </c>
      <c r="I82" s="14" t="s">
        <v>165</v>
      </c>
      <c r="J82" s="12">
        <v>1</v>
      </c>
      <c r="K82">
        <f t="shared" si="1"/>
        <v>0.57445626465380284</v>
      </c>
      <c r="M82" s="15" t="s">
        <v>160</v>
      </c>
      <c r="N82" s="14" t="s">
        <v>167</v>
      </c>
      <c r="O82" s="14" t="s">
        <v>165</v>
      </c>
      <c r="P82" s="12">
        <v>1</v>
      </c>
      <c r="Q82" s="27" t="s">
        <v>510</v>
      </c>
    </row>
    <row r="83" spans="1:17" ht="15.75" x14ac:dyDescent="0.25">
      <c r="A83" s="15" t="s">
        <v>160</v>
      </c>
      <c r="B83" s="14" t="s">
        <v>167</v>
      </c>
      <c r="C83" s="14" t="s">
        <v>165</v>
      </c>
      <c r="D83" s="12">
        <v>2</v>
      </c>
      <c r="E83">
        <v>0.44</v>
      </c>
      <c r="G83" s="15" t="s">
        <v>160</v>
      </c>
      <c r="H83" s="14" t="s">
        <v>167</v>
      </c>
      <c r="I83" s="14" t="s">
        <v>165</v>
      </c>
      <c r="J83" s="12">
        <v>2</v>
      </c>
      <c r="K83">
        <f t="shared" si="1"/>
        <v>0.73484692283495345</v>
      </c>
      <c r="M83" s="15" t="s">
        <v>160</v>
      </c>
      <c r="N83" s="14" t="s">
        <v>167</v>
      </c>
      <c r="O83" s="14" t="s">
        <v>165</v>
      </c>
      <c r="P83" s="12">
        <v>2</v>
      </c>
      <c r="Q83" s="27" t="s">
        <v>484</v>
      </c>
    </row>
    <row r="84" spans="1:17" ht="15.75" x14ac:dyDescent="0.25">
      <c r="A84" s="15" t="s">
        <v>160</v>
      </c>
      <c r="B84" s="14" t="s">
        <v>167</v>
      </c>
      <c r="C84" s="14" t="s">
        <v>165</v>
      </c>
      <c r="D84" s="12">
        <v>3</v>
      </c>
      <c r="E84">
        <v>0.18</v>
      </c>
      <c r="G84" s="15" t="s">
        <v>160</v>
      </c>
      <c r="H84" s="14" t="s">
        <v>167</v>
      </c>
      <c r="I84" s="14" t="s">
        <v>165</v>
      </c>
      <c r="J84" s="12">
        <v>3</v>
      </c>
      <c r="K84">
        <f t="shared" si="1"/>
        <v>0.52915026221291817</v>
      </c>
      <c r="M84" s="15" t="s">
        <v>160</v>
      </c>
      <c r="N84" s="14" t="s">
        <v>167</v>
      </c>
      <c r="O84" s="14" t="s">
        <v>165</v>
      </c>
      <c r="P84" s="12">
        <v>3</v>
      </c>
      <c r="Q84" s="27" t="s">
        <v>511</v>
      </c>
    </row>
    <row r="85" spans="1:17" ht="15.75" x14ac:dyDescent="0.25">
      <c r="A85" s="15" t="s">
        <v>160</v>
      </c>
      <c r="B85" s="14" t="s">
        <v>167</v>
      </c>
      <c r="C85" s="14" t="s">
        <v>165</v>
      </c>
      <c r="D85" s="12">
        <v>4</v>
      </c>
      <c r="E85">
        <v>0.81</v>
      </c>
      <c r="G85" s="15" t="s">
        <v>160</v>
      </c>
      <c r="H85" s="14" t="s">
        <v>167</v>
      </c>
      <c r="I85" s="14" t="s">
        <v>165</v>
      </c>
      <c r="J85" s="12">
        <v>4</v>
      </c>
      <c r="K85">
        <f t="shared" si="1"/>
        <v>0.95393920141694566</v>
      </c>
      <c r="M85" s="15" t="s">
        <v>160</v>
      </c>
      <c r="N85" s="14" t="s">
        <v>167</v>
      </c>
      <c r="O85" s="14" t="s">
        <v>165</v>
      </c>
      <c r="P85" s="12">
        <v>4</v>
      </c>
      <c r="Q85" s="28">
        <v>1027</v>
      </c>
    </row>
    <row r="86" spans="1:17" ht="15.75" x14ac:dyDescent="0.25">
      <c r="A86" s="15" t="s">
        <v>160</v>
      </c>
      <c r="B86" s="14" t="s">
        <v>167</v>
      </c>
      <c r="C86" s="14" t="s">
        <v>165</v>
      </c>
      <c r="D86" s="12">
        <v>5</v>
      </c>
      <c r="E86">
        <v>0.35</v>
      </c>
      <c r="G86" s="15" t="s">
        <v>160</v>
      </c>
      <c r="H86" s="14" t="s">
        <v>167</v>
      </c>
      <c r="I86" s="14" t="s">
        <v>165</v>
      </c>
      <c r="J86" s="12">
        <v>5</v>
      </c>
      <c r="K86">
        <f t="shared" si="1"/>
        <v>0.67082039324993692</v>
      </c>
      <c r="M86" s="15" t="s">
        <v>160</v>
      </c>
      <c r="N86" s="14" t="s">
        <v>167</v>
      </c>
      <c r="O86" s="14" t="s">
        <v>165</v>
      </c>
      <c r="P86" s="12">
        <v>5</v>
      </c>
      <c r="Q86" s="27" t="s">
        <v>497</v>
      </c>
    </row>
    <row r="87" spans="1:17" ht="15.75" x14ac:dyDescent="0.25">
      <c r="A87" s="15" t="s">
        <v>163</v>
      </c>
      <c r="B87" s="14" t="s">
        <v>167</v>
      </c>
      <c r="C87" s="14" t="s">
        <v>165</v>
      </c>
      <c r="D87" s="12">
        <v>1</v>
      </c>
      <c r="E87">
        <v>0.55000000000000004</v>
      </c>
      <c r="G87" s="15" t="s">
        <v>163</v>
      </c>
      <c r="H87" s="14" t="s">
        <v>167</v>
      </c>
      <c r="I87" s="14" t="s">
        <v>165</v>
      </c>
      <c r="J87" s="12">
        <v>1</v>
      </c>
      <c r="K87">
        <f t="shared" si="1"/>
        <v>0.80622577482985502</v>
      </c>
      <c r="M87" s="15" t="s">
        <v>163</v>
      </c>
      <c r="N87" s="14" t="s">
        <v>167</v>
      </c>
      <c r="O87" s="14" t="s">
        <v>165</v>
      </c>
      <c r="P87" s="12">
        <v>1</v>
      </c>
      <c r="Q87" s="27" t="s">
        <v>480</v>
      </c>
    </row>
    <row r="88" spans="1:17" ht="15.75" x14ac:dyDescent="0.25">
      <c r="A88" s="15" t="s">
        <v>163</v>
      </c>
      <c r="B88" s="14" t="s">
        <v>167</v>
      </c>
      <c r="C88" s="14" t="s">
        <v>165</v>
      </c>
      <c r="D88" s="12">
        <v>2</v>
      </c>
      <c r="E88">
        <v>0.38</v>
      </c>
      <c r="G88" s="15" t="s">
        <v>163</v>
      </c>
      <c r="H88" s="14" t="s">
        <v>167</v>
      </c>
      <c r="I88" s="14" t="s">
        <v>165</v>
      </c>
      <c r="J88" s="12">
        <v>2</v>
      </c>
      <c r="K88">
        <f t="shared" si="1"/>
        <v>0.69282032302755092</v>
      </c>
      <c r="M88" s="15" t="s">
        <v>163</v>
      </c>
      <c r="N88" s="14" t="s">
        <v>167</v>
      </c>
      <c r="O88" s="14" t="s">
        <v>165</v>
      </c>
      <c r="P88" s="12">
        <v>2</v>
      </c>
      <c r="Q88" s="27" t="s">
        <v>494</v>
      </c>
    </row>
    <row r="89" spans="1:17" ht="15.75" x14ac:dyDescent="0.25">
      <c r="A89" s="15" t="s">
        <v>163</v>
      </c>
      <c r="B89" s="14" t="s">
        <v>167</v>
      </c>
      <c r="C89" s="14" t="s">
        <v>165</v>
      </c>
      <c r="D89" s="12">
        <v>3</v>
      </c>
      <c r="E89">
        <v>0.68</v>
      </c>
      <c r="G89" s="15" t="s">
        <v>163</v>
      </c>
      <c r="H89" s="14" t="s">
        <v>167</v>
      </c>
      <c r="I89" s="14" t="s">
        <v>165</v>
      </c>
      <c r="J89" s="12">
        <v>3</v>
      </c>
      <c r="K89">
        <f t="shared" si="1"/>
        <v>0.88317608663278468</v>
      </c>
      <c r="M89" s="15" t="s">
        <v>163</v>
      </c>
      <c r="N89" s="14" t="s">
        <v>167</v>
      </c>
      <c r="O89" s="14" t="s">
        <v>165</v>
      </c>
      <c r="P89" s="12">
        <v>3</v>
      </c>
      <c r="Q89" s="27" t="s">
        <v>589</v>
      </c>
    </row>
    <row r="90" spans="1:17" ht="15.75" x14ac:dyDescent="0.25">
      <c r="A90" s="15" t="s">
        <v>163</v>
      </c>
      <c r="B90" s="14" t="s">
        <v>167</v>
      </c>
      <c r="C90" s="14" t="s">
        <v>165</v>
      </c>
      <c r="D90" s="12">
        <v>4</v>
      </c>
      <c r="E90">
        <v>1.26</v>
      </c>
      <c r="G90" s="15" t="s">
        <v>163</v>
      </c>
      <c r="H90" s="14" t="s">
        <v>167</v>
      </c>
      <c r="I90" s="14" t="s">
        <v>165</v>
      </c>
      <c r="J90" s="12">
        <v>4</v>
      </c>
      <c r="K90">
        <f t="shared" si="1"/>
        <v>1.1661903789690602</v>
      </c>
      <c r="M90" s="15" t="s">
        <v>163</v>
      </c>
      <c r="N90" s="14" t="s">
        <v>167</v>
      </c>
      <c r="O90" s="14" t="s">
        <v>165</v>
      </c>
      <c r="P90" s="12">
        <v>4</v>
      </c>
      <c r="Q90" s="28">
        <v>1125</v>
      </c>
    </row>
    <row r="91" spans="1:17" ht="15.75" x14ac:dyDescent="0.25">
      <c r="A91" s="15" t="s">
        <v>163</v>
      </c>
      <c r="B91" s="14" t="s">
        <v>167</v>
      </c>
      <c r="C91" s="14" t="s">
        <v>165</v>
      </c>
      <c r="D91" s="12">
        <v>5</v>
      </c>
      <c r="E91">
        <v>1.61</v>
      </c>
      <c r="G91" s="15" t="s">
        <v>163</v>
      </c>
      <c r="H91" s="14" t="s">
        <v>167</v>
      </c>
      <c r="I91" s="14" t="s">
        <v>165</v>
      </c>
      <c r="J91" s="12">
        <v>5</v>
      </c>
      <c r="K91">
        <f t="shared" si="1"/>
        <v>1.3076696830622021</v>
      </c>
      <c r="M91" s="15" t="s">
        <v>163</v>
      </c>
      <c r="N91" s="14" t="s">
        <v>167</v>
      </c>
      <c r="O91" s="14" t="s">
        <v>165</v>
      </c>
      <c r="P91" s="12">
        <v>5</v>
      </c>
      <c r="Q91" s="28">
        <v>1186</v>
      </c>
    </row>
    <row r="92" spans="1:17" ht="15.75" x14ac:dyDescent="0.25">
      <c r="A92" s="13" t="s">
        <v>160</v>
      </c>
      <c r="B92" s="14" t="s">
        <v>168</v>
      </c>
      <c r="C92" s="14" t="s">
        <v>162</v>
      </c>
      <c r="D92" s="12">
        <v>1</v>
      </c>
      <c r="E92">
        <v>1.54</v>
      </c>
      <c r="G92" s="13" t="s">
        <v>160</v>
      </c>
      <c r="H92" s="14" t="s">
        <v>168</v>
      </c>
      <c r="I92" s="14" t="s">
        <v>162</v>
      </c>
      <c r="J92" s="12">
        <v>1</v>
      </c>
      <c r="K92">
        <f t="shared" si="1"/>
        <v>1.2806248474865698</v>
      </c>
      <c r="M92" s="13" t="s">
        <v>160</v>
      </c>
      <c r="N92" s="14" t="s">
        <v>168</v>
      </c>
      <c r="O92" s="14" t="s">
        <v>162</v>
      </c>
      <c r="P92" s="12">
        <v>1</v>
      </c>
      <c r="Q92" s="28">
        <v>1175</v>
      </c>
    </row>
    <row r="93" spans="1:17" ht="15.75" x14ac:dyDescent="0.25">
      <c r="A93" s="13" t="s">
        <v>160</v>
      </c>
      <c r="B93" s="14" t="s">
        <v>168</v>
      </c>
      <c r="C93" s="14" t="s">
        <v>162</v>
      </c>
      <c r="D93" s="12">
        <v>2</v>
      </c>
      <c r="E93">
        <v>0.34</v>
      </c>
      <c r="G93" s="13" t="s">
        <v>160</v>
      </c>
      <c r="H93" s="14" t="s">
        <v>168</v>
      </c>
      <c r="I93" s="14" t="s">
        <v>162</v>
      </c>
      <c r="J93" s="12">
        <v>2</v>
      </c>
      <c r="K93">
        <f t="shared" si="1"/>
        <v>0.66332495807108005</v>
      </c>
      <c r="M93" s="13" t="s">
        <v>160</v>
      </c>
      <c r="N93" s="14" t="s">
        <v>168</v>
      </c>
      <c r="O93" s="14" t="s">
        <v>162</v>
      </c>
      <c r="P93" s="12">
        <v>2</v>
      </c>
      <c r="Q93" s="27" t="s">
        <v>512</v>
      </c>
    </row>
    <row r="94" spans="1:17" ht="15.75" x14ac:dyDescent="0.25">
      <c r="A94" s="13" t="s">
        <v>160</v>
      </c>
      <c r="B94" s="14" t="s">
        <v>168</v>
      </c>
      <c r="C94" s="14" t="s">
        <v>162</v>
      </c>
      <c r="D94" s="12">
        <v>3</v>
      </c>
      <c r="E94">
        <v>0.3</v>
      </c>
      <c r="G94" s="13" t="s">
        <v>160</v>
      </c>
      <c r="H94" s="14" t="s">
        <v>168</v>
      </c>
      <c r="I94" s="14" t="s">
        <v>162</v>
      </c>
      <c r="J94" s="12">
        <v>3</v>
      </c>
      <c r="K94">
        <f t="shared" si="1"/>
        <v>0.63245553203367588</v>
      </c>
      <c r="M94" s="13" t="s">
        <v>160</v>
      </c>
      <c r="N94" s="14" t="s">
        <v>168</v>
      </c>
      <c r="O94" s="14" t="s">
        <v>162</v>
      </c>
      <c r="P94" s="12">
        <v>3</v>
      </c>
      <c r="Q94" s="27" t="s">
        <v>503</v>
      </c>
    </row>
    <row r="95" spans="1:17" ht="15.75" x14ac:dyDescent="0.25">
      <c r="A95" s="13" t="s">
        <v>160</v>
      </c>
      <c r="B95" s="14" t="s">
        <v>168</v>
      </c>
      <c r="C95" s="14" t="s">
        <v>162</v>
      </c>
      <c r="D95" s="12">
        <v>4</v>
      </c>
      <c r="E95">
        <v>3.94</v>
      </c>
      <c r="G95" s="13" t="s">
        <v>160</v>
      </c>
      <c r="H95" s="14" t="s">
        <v>168</v>
      </c>
      <c r="I95" s="14" t="s">
        <v>162</v>
      </c>
      <c r="J95" s="12">
        <v>4</v>
      </c>
      <c r="K95">
        <f t="shared" si="1"/>
        <v>2.0099751242241779</v>
      </c>
      <c r="M95" s="13" t="s">
        <v>160</v>
      </c>
      <c r="N95" s="14" t="s">
        <v>168</v>
      </c>
      <c r="O95" s="14" t="s">
        <v>162</v>
      </c>
      <c r="P95" s="12">
        <v>4</v>
      </c>
      <c r="Q95" s="28">
        <v>1453</v>
      </c>
    </row>
    <row r="96" spans="1:17" ht="15.75" x14ac:dyDescent="0.25">
      <c r="A96" s="13" t="s">
        <v>160</v>
      </c>
      <c r="B96" s="14" t="s">
        <v>168</v>
      </c>
      <c r="C96" s="14" t="s">
        <v>162</v>
      </c>
      <c r="D96" s="12">
        <v>5</v>
      </c>
      <c r="E96">
        <v>1.05</v>
      </c>
      <c r="G96" s="13" t="s">
        <v>160</v>
      </c>
      <c r="H96" s="14" t="s">
        <v>168</v>
      </c>
      <c r="I96" s="14" t="s">
        <v>162</v>
      </c>
      <c r="J96" s="12">
        <v>5</v>
      </c>
      <c r="K96">
        <f t="shared" si="1"/>
        <v>1.0723805294763609</v>
      </c>
      <c r="M96" s="13" t="s">
        <v>160</v>
      </c>
      <c r="N96" s="14" t="s">
        <v>168</v>
      </c>
      <c r="O96" s="14" t="s">
        <v>162</v>
      </c>
      <c r="P96" s="12">
        <v>5</v>
      </c>
      <c r="Q96" s="28">
        <v>1083</v>
      </c>
    </row>
    <row r="97" spans="1:17" ht="15.75" x14ac:dyDescent="0.25">
      <c r="A97" s="13" t="s">
        <v>163</v>
      </c>
      <c r="B97" s="14" t="s">
        <v>168</v>
      </c>
      <c r="C97" s="14" t="s">
        <v>162</v>
      </c>
      <c r="D97" s="12">
        <v>1</v>
      </c>
      <c r="E97">
        <v>0.8</v>
      </c>
      <c r="G97" s="13" t="s">
        <v>163</v>
      </c>
      <c r="H97" s="14" t="s">
        <v>168</v>
      </c>
      <c r="I97" s="14" t="s">
        <v>162</v>
      </c>
      <c r="J97" s="12">
        <v>1</v>
      </c>
      <c r="K97">
        <f t="shared" si="1"/>
        <v>0.94868329805051377</v>
      </c>
      <c r="M97" s="13" t="s">
        <v>163</v>
      </c>
      <c r="N97" s="14" t="s">
        <v>168</v>
      </c>
      <c r="O97" s="14" t="s">
        <v>162</v>
      </c>
      <c r="P97" s="12">
        <v>1</v>
      </c>
      <c r="Q97" s="28">
        <v>1024</v>
      </c>
    </row>
    <row r="98" spans="1:17" ht="15.75" x14ac:dyDescent="0.25">
      <c r="A98" s="13" t="s">
        <v>163</v>
      </c>
      <c r="B98" s="14" t="s">
        <v>168</v>
      </c>
      <c r="C98" s="14" t="s">
        <v>162</v>
      </c>
      <c r="D98" s="12">
        <v>2</v>
      </c>
      <c r="E98">
        <v>2.71</v>
      </c>
      <c r="G98" s="13" t="s">
        <v>163</v>
      </c>
      <c r="H98" s="14" t="s">
        <v>168</v>
      </c>
      <c r="I98" s="14" t="s">
        <v>162</v>
      </c>
      <c r="J98" s="12">
        <v>2</v>
      </c>
      <c r="K98">
        <f t="shared" si="1"/>
        <v>1.6763054614240209</v>
      </c>
      <c r="M98" s="13" t="s">
        <v>163</v>
      </c>
      <c r="N98" s="14" t="s">
        <v>168</v>
      </c>
      <c r="O98" s="14" t="s">
        <v>162</v>
      </c>
      <c r="P98" s="12">
        <v>2</v>
      </c>
      <c r="Q98" s="28">
        <v>1333</v>
      </c>
    </row>
    <row r="99" spans="1:17" ht="15.75" x14ac:dyDescent="0.25">
      <c r="A99" s="13" t="s">
        <v>163</v>
      </c>
      <c r="B99" s="14" t="s">
        <v>168</v>
      </c>
      <c r="C99" s="14" t="s">
        <v>162</v>
      </c>
      <c r="D99" s="12">
        <v>3</v>
      </c>
      <c r="E99">
        <v>0.87</v>
      </c>
      <c r="G99" s="13" t="s">
        <v>163</v>
      </c>
      <c r="H99" s="14" t="s">
        <v>168</v>
      </c>
      <c r="I99" s="14" t="s">
        <v>162</v>
      </c>
      <c r="J99" s="12">
        <v>3</v>
      </c>
      <c r="K99">
        <f t="shared" si="1"/>
        <v>0.98488578017961048</v>
      </c>
      <c r="M99" s="13" t="s">
        <v>163</v>
      </c>
      <c r="N99" s="14" t="s">
        <v>168</v>
      </c>
      <c r="O99" s="14" t="s">
        <v>162</v>
      </c>
      <c r="P99" s="12">
        <v>3</v>
      </c>
      <c r="Q99" s="28">
        <v>1042</v>
      </c>
    </row>
    <row r="100" spans="1:17" ht="15.75" x14ac:dyDescent="0.25">
      <c r="A100" s="13" t="s">
        <v>163</v>
      </c>
      <c r="B100" s="14" t="s">
        <v>168</v>
      </c>
      <c r="C100" s="14" t="s">
        <v>162</v>
      </c>
      <c r="D100" s="12">
        <v>4</v>
      </c>
      <c r="E100">
        <v>2.8</v>
      </c>
      <c r="G100" s="13" t="s">
        <v>163</v>
      </c>
      <c r="H100" s="14" t="s">
        <v>168</v>
      </c>
      <c r="I100" s="14" t="s">
        <v>162</v>
      </c>
      <c r="J100" s="12">
        <v>4</v>
      </c>
      <c r="K100">
        <f t="shared" si="1"/>
        <v>1.70293863659264</v>
      </c>
      <c r="M100" s="13" t="s">
        <v>163</v>
      </c>
      <c r="N100" s="14" t="s">
        <v>168</v>
      </c>
      <c r="O100" s="14" t="s">
        <v>162</v>
      </c>
      <c r="P100" s="12">
        <v>4</v>
      </c>
      <c r="Q100" s="28">
        <v>1343</v>
      </c>
    </row>
    <row r="101" spans="1:17" ht="15.75" x14ac:dyDescent="0.25">
      <c r="A101" s="13" t="s">
        <v>163</v>
      </c>
      <c r="B101" s="14" t="s">
        <v>168</v>
      </c>
      <c r="C101" s="14" t="s">
        <v>162</v>
      </c>
      <c r="D101" s="12">
        <v>5</v>
      </c>
      <c r="E101">
        <v>1.45</v>
      </c>
      <c r="G101" s="13" t="s">
        <v>163</v>
      </c>
      <c r="H101" s="14" t="s">
        <v>168</v>
      </c>
      <c r="I101" s="14" t="s">
        <v>162</v>
      </c>
      <c r="J101" s="12">
        <v>5</v>
      </c>
      <c r="K101">
        <f t="shared" si="1"/>
        <v>1.2449899597988732</v>
      </c>
      <c r="M101" s="13" t="s">
        <v>163</v>
      </c>
      <c r="N101" s="14" t="s">
        <v>168</v>
      </c>
      <c r="O101" s="14" t="s">
        <v>162</v>
      </c>
      <c r="P101" s="12">
        <v>5</v>
      </c>
      <c r="Q101" s="28">
        <v>1160</v>
      </c>
    </row>
    <row r="102" spans="1:17" ht="15.75" x14ac:dyDescent="0.25">
      <c r="A102" s="15" t="s">
        <v>160</v>
      </c>
      <c r="B102" s="14" t="s">
        <v>168</v>
      </c>
      <c r="C102" s="14" t="s">
        <v>164</v>
      </c>
      <c r="D102" s="12">
        <v>1</v>
      </c>
      <c r="E102">
        <v>0.43</v>
      </c>
      <c r="G102" s="15" t="s">
        <v>160</v>
      </c>
      <c r="H102" s="14" t="s">
        <v>168</v>
      </c>
      <c r="I102" s="14" t="s">
        <v>164</v>
      </c>
      <c r="J102" s="12">
        <v>1</v>
      </c>
      <c r="K102">
        <f t="shared" si="1"/>
        <v>0.72801098892805183</v>
      </c>
      <c r="M102" s="15" t="s">
        <v>160</v>
      </c>
      <c r="N102" s="14" t="s">
        <v>168</v>
      </c>
      <c r="O102" s="14" t="s">
        <v>164</v>
      </c>
      <c r="P102" s="12">
        <v>1</v>
      </c>
      <c r="Q102" s="27" t="s">
        <v>513</v>
      </c>
    </row>
    <row r="103" spans="1:17" ht="15.75" x14ac:dyDescent="0.25">
      <c r="A103" s="15" t="s">
        <v>160</v>
      </c>
      <c r="B103" s="14" t="s">
        <v>168</v>
      </c>
      <c r="C103" s="14" t="s">
        <v>164</v>
      </c>
      <c r="D103" s="12">
        <v>2</v>
      </c>
      <c r="E103">
        <v>0.66</v>
      </c>
      <c r="G103" s="15" t="s">
        <v>160</v>
      </c>
      <c r="H103" s="14" t="s">
        <v>168</v>
      </c>
      <c r="I103" s="14" t="s">
        <v>164</v>
      </c>
      <c r="J103" s="12">
        <v>2</v>
      </c>
      <c r="K103">
        <f t="shared" si="1"/>
        <v>0.87177978870813466</v>
      </c>
      <c r="M103" s="15" t="s">
        <v>160</v>
      </c>
      <c r="N103" s="14" t="s">
        <v>168</v>
      </c>
      <c r="O103" s="14" t="s">
        <v>164</v>
      </c>
      <c r="P103" s="12">
        <v>2</v>
      </c>
      <c r="Q103" s="27" t="s">
        <v>517</v>
      </c>
    </row>
    <row r="104" spans="1:17" ht="15.75" x14ac:dyDescent="0.25">
      <c r="A104" s="15" t="s">
        <v>160</v>
      </c>
      <c r="B104" s="14" t="s">
        <v>168</v>
      </c>
      <c r="C104" s="14" t="s">
        <v>164</v>
      </c>
      <c r="D104" s="12">
        <v>3</v>
      </c>
      <c r="E104">
        <v>0.88</v>
      </c>
      <c r="G104" s="15" t="s">
        <v>160</v>
      </c>
      <c r="H104" s="14" t="s">
        <v>168</v>
      </c>
      <c r="I104" s="14" t="s">
        <v>164</v>
      </c>
      <c r="J104" s="12">
        <v>3</v>
      </c>
      <c r="K104">
        <f t="shared" si="1"/>
        <v>0.98994949366116658</v>
      </c>
      <c r="M104" s="15" t="s">
        <v>160</v>
      </c>
      <c r="N104" s="14" t="s">
        <v>168</v>
      </c>
      <c r="O104" s="14" t="s">
        <v>164</v>
      </c>
      <c r="P104" s="12">
        <v>3</v>
      </c>
      <c r="Q104" s="28">
        <v>1044</v>
      </c>
    </row>
    <row r="105" spans="1:17" ht="15.75" x14ac:dyDescent="0.25">
      <c r="A105" s="15" t="s">
        <v>160</v>
      </c>
      <c r="B105" s="14" t="s">
        <v>168</v>
      </c>
      <c r="C105" s="14" t="s">
        <v>164</v>
      </c>
      <c r="D105" s="12">
        <v>4</v>
      </c>
      <c r="E105">
        <v>0.45</v>
      </c>
      <c r="G105" s="15" t="s">
        <v>160</v>
      </c>
      <c r="H105" s="14" t="s">
        <v>168</v>
      </c>
      <c r="I105" s="14" t="s">
        <v>164</v>
      </c>
      <c r="J105" s="12">
        <v>4</v>
      </c>
      <c r="K105">
        <f t="shared" si="1"/>
        <v>0.74161984870956632</v>
      </c>
      <c r="M105" s="15" t="s">
        <v>160</v>
      </c>
      <c r="N105" s="14" t="s">
        <v>168</v>
      </c>
      <c r="O105" s="14" t="s">
        <v>164</v>
      </c>
      <c r="P105" s="12">
        <v>4</v>
      </c>
      <c r="Q105" s="27" t="s">
        <v>482</v>
      </c>
    </row>
    <row r="106" spans="1:17" ht="15.75" x14ac:dyDescent="0.25">
      <c r="A106" s="15" t="s">
        <v>160</v>
      </c>
      <c r="B106" s="14" t="s">
        <v>168</v>
      </c>
      <c r="C106" s="14" t="s">
        <v>164</v>
      </c>
      <c r="D106" s="12">
        <v>5</v>
      </c>
      <c r="E106">
        <v>0.8</v>
      </c>
      <c r="G106" s="15" t="s">
        <v>160</v>
      </c>
      <c r="H106" s="14" t="s">
        <v>168</v>
      </c>
      <c r="I106" s="14" t="s">
        <v>164</v>
      </c>
      <c r="J106" s="12">
        <v>5</v>
      </c>
      <c r="K106">
        <f t="shared" si="1"/>
        <v>0.94868329805051377</v>
      </c>
      <c r="M106" s="15" t="s">
        <v>160</v>
      </c>
      <c r="N106" s="14" t="s">
        <v>168</v>
      </c>
      <c r="O106" s="14" t="s">
        <v>164</v>
      </c>
      <c r="P106" s="12">
        <v>5</v>
      </c>
      <c r="Q106" s="28">
        <v>1024</v>
      </c>
    </row>
    <row r="107" spans="1:17" ht="15.75" x14ac:dyDescent="0.25">
      <c r="A107" s="15" t="s">
        <v>163</v>
      </c>
      <c r="B107" s="14" t="s">
        <v>168</v>
      </c>
      <c r="C107" s="14" t="s">
        <v>164</v>
      </c>
      <c r="D107" s="12">
        <v>1</v>
      </c>
      <c r="E107">
        <v>0.95</v>
      </c>
      <c r="G107" s="15" t="s">
        <v>163</v>
      </c>
      <c r="H107" s="14" t="s">
        <v>168</v>
      </c>
      <c r="I107" s="14" t="s">
        <v>164</v>
      </c>
      <c r="J107" s="12">
        <v>1</v>
      </c>
      <c r="K107">
        <f t="shared" si="1"/>
        <v>1.0246950765959599</v>
      </c>
      <c r="M107" s="15" t="s">
        <v>163</v>
      </c>
      <c r="N107" s="14" t="s">
        <v>168</v>
      </c>
      <c r="O107" s="14" t="s">
        <v>164</v>
      </c>
      <c r="P107" s="12">
        <v>1</v>
      </c>
      <c r="Q107" s="28">
        <v>1061</v>
      </c>
    </row>
    <row r="108" spans="1:17" ht="15.75" x14ac:dyDescent="0.25">
      <c r="A108" s="15" t="s">
        <v>163</v>
      </c>
      <c r="B108" s="14" t="s">
        <v>168</v>
      </c>
      <c r="C108" s="14" t="s">
        <v>164</v>
      </c>
      <c r="D108" s="12">
        <v>2</v>
      </c>
      <c r="E108">
        <v>0.5</v>
      </c>
      <c r="G108" s="15" t="s">
        <v>163</v>
      </c>
      <c r="H108" s="14" t="s">
        <v>168</v>
      </c>
      <c r="I108" s="14" t="s">
        <v>164</v>
      </c>
      <c r="J108" s="12">
        <v>2</v>
      </c>
      <c r="K108">
        <f t="shared" si="1"/>
        <v>0.7745966692414834</v>
      </c>
      <c r="M108" s="15" t="s">
        <v>163</v>
      </c>
      <c r="N108" s="14" t="s">
        <v>168</v>
      </c>
      <c r="O108" s="14" t="s">
        <v>164</v>
      </c>
      <c r="P108" s="12">
        <v>2</v>
      </c>
      <c r="Q108" s="27" t="s">
        <v>486</v>
      </c>
    </row>
    <row r="109" spans="1:17" ht="15.75" x14ac:dyDescent="0.25">
      <c r="A109" s="15" t="s">
        <v>163</v>
      </c>
      <c r="B109" s="14" t="s">
        <v>168</v>
      </c>
      <c r="C109" s="14" t="s">
        <v>164</v>
      </c>
      <c r="D109" s="12">
        <v>3</v>
      </c>
      <c r="E109">
        <v>0.4</v>
      </c>
      <c r="G109" s="15" t="s">
        <v>163</v>
      </c>
      <c r="H109" s="14" t="s">
        <v>168</v>
      </c>
      <c r="I109" s="14" t="s">
        <v>164</v>
      </c>
      <c r="J109" s="12">
        <v>3</v>
      </c>
      <c r="K109">
        <f t="shared" si="1"/>
        <v>0.70710678118654757</v>
      </c>
      <c r="M109" s="15" t="s">
        <v>163</v>
      </c>
      <c r="N109" s="14" t="s">
        <v>168</v>
      </c>
      <c r="O109" s="14" t="s">
        <v>164</v>
      </c>
      <c r="P109" s="12">
        <v>3</v>
      </c>
      <c r="Q109" s="27" t="s">
        <v>507</v>
      </c>
    </row>
    <row r="110" spans="1:17" ht="15.75" x14ac:dyDescent="0.25">
      <c r="A110" s="15" t="s">
        <v>163</v>
      </c>
      <c r="B110" s="14" t="s">
        <v>168</v>
      </c>
      <c r="C110" s="14" t="s">
        <v>164</v>
      </c>
      <c r="D110" s="12">
        <v>4</v>
      </c>
      <c r="E110">
        <v>0.79</v>
      </c>
      <c r="G110" s="15" t="s">
        <v>163</v>
      </c>
      <c r="H110" s="14" t="s">
        <v>168</v>
      </c>
      <c r="I110" s="14" t="s">
        <v>164</v>
      </c>
      <c r="J110" s="12">
        <v>4</v>
      </c>
      <c r="K110">
        <f t="shared" si="1"/>
        <v>0.94339811320566036</v>
      </c>
      <c r="M110" s="15" t="s">
        <v>163</v>
      </c>
      <c r="N110" s="14" t="s">
        <v>168</v>
      </c>
      <c r="O110" s="14" t="s">
        <v>164</v>
      </c>
      <c r="P110" s="12">
        <v>4</v>
      </c>
      <c r="Q110" s="28">
        <v>1021</v>
      </c>
    </row>
    <row r="111" spans="1:17" ht="15.75" x14ac:dyDescent="0.25">
      <c r="A111" s="15" t="s">
        <v>163</v>
      </c>
      <c r="B111" s="14" t="s">
        <v>168</v>
      </c>
      <c r="C111" s="14" t="s">
        <v>164</v>
      </c>
      <c r="D111" s="12">
        <v>5</v>
      </c>
      <c r="E111">
        <v>0.52</v>
      </c>
      <c r="G111" s="15" t="s">
        <v>163</v>
      </c>
      <c r="H111" s="14" t="s">
        <v>168</v>
      </c>
      <c r="I111" s="14" t="s">
        <v>164</v>
      </c>
      <c r="J111" s="12">
        <v>5</v>
      </c>
      <c r="K111">
        <f t="shared" si="1"/>
        <v>0.78740078740118113</v>
      </c>
      <c r="M111" s="15" t="s">
        <v>163</v>
      </c>
      <c r="N111" s="14" t="s">
        <v>168</v>
      </c>
      <c r="O111" s="14" t="s">
        <v>164</v>
      </c>
      <c r="P111" s="12">
        <v>5</v>
      </c>
      <c r="Q111" s="27" t="s">
        <v>590</v>
      </c>
    </row>
    <row r="112" spans="1:17" ht="15.75" x14ac:dyDescent="0.25">
      <c r="A112" s="15" t="s">
        <v>160</v>
      </c>
      <c r="B112" s="14" t="s">
        <v>168</v>
      </c>
      <c r="C112" s="14" t="s">
        <v>165</v>
      </c>
      <c r="D112" s="12">
        <v>1</v>
      </c>
      <c r="E112">
        <v>0.52</v>
      </c>
      <c r="G112" s="15" t="s">
        <v>160</v>
      </c>
      <c r="H112" s="14" t="s">
        <v>168</v>
      </c>
      <c r="I112" s="14" t="s">
        <v>165</v>
      </c>
      <c r="J112" s="12">
        <v>1</v>
      </c>
      <c r="K112">
        <f t="shared" si="1"/>
        <v>0.78740078740118113</v>
      </c>
      <c r="M112" s="15" t="s">
        <v>160</v>
      </c>
      <c r="N112" s="14" t="s">
        <v>168</v>
      </c>
      <c r="O112" s="14" t="s">
        <v>165</v>
      </c>
      <c r="P112" s="12">
        <v>1</v>
      </c>
      <c r="Q112" s="27" t="s">
        <v>590</v>
      </c>
    </row>
    <row r="113" spans="1:17" ht="15.75" x14ac:dyDescent="0.25">
      <c r="A113" s="15" t="s">
        <v>160</v>
      </c>
      <c r="B113" s="14" t="s">
        <v>168</v>
      </c>
      <c r="C113" s="14" t="s">
        <v>165</v>
      </c>
      <c r="D113" s="12">
        <v>2</v>
      </c>
      <c r="E113">
        <v>0.04</v>
      </c>
      <c r="G113" s="15" t="s">
        <v>160</v>
      </c>
      <c r="H113" s="14" t="s">
        <v>168</v>
      </c>
      <c r="I113" s="14" t="s">
        <v>165</v>
      </c>
      <c r="J113" s="12">
        <v>2</v>
      </c>
      <c r="K113">
        <f t="shared" si="1"/>
        <v>0.37416573867739417</v>
      </c>
      <c r="M113" s="15" t="s">
        <v>160</v>
      </c>
      <c r="N113" s="14" t="s">
        <v>168</v>
      </c>
      <c r="O113" s="14" t="s">
        <v>165</v>
      </c>
      <c r="P113" s="12">
        <v>2</v>
      </c>
      <c r="Q113" s="27" t="s">
        <v>515</v>
      </c>
    </row>
    <row r="114" spans="1:17" ht="15.75" x14ac:dyDescent="0.25">
      <c r="A114" s="15" t="s">
        <v>160</v>
      </c>
      <c r="B114" s="14" t="s">
        <v>168</v>
      </c>
      <c r="C114" s="14" t="s">
        <v>165</v>
      </c>
      <c r="D114" s="12">
        <v>3</v>
      </c>
      <c r="E114">
        <v>0.2</v>
      </c>
      <c r="G114" s="15" t="s">
        <v>160</v>
      </c>
      <c r="H114" s="14" t="s">
        <v>168</v>
      </c>
      <c r="I114" s="14" t="s">
        <v>165</v>
      </c>
      <c r="J114" s="12">
        <v>3</v>
      </c>
      <c r="K114">
        <f t="shared" si="1"/>
        <v>0.54772255750516619</v>
      </c>
      <c r="M114" s="15" t="s">
        <v>160</v>
      </c>
      <c r="N114" s="14" t="s">
        <v>168</v>
      </c>
      <c r="O114" s="14" t="s">
        <v>165</v>
      </c>
      <c r="P114" s="12">
        <v>3</v>
      </c>
      <c r="Q114" s="27" t="s">
        <v>489</v>
      </c>
    </row>
    <row r="115" spans="1:17" ht="15.75" x14ac:dyDescent="0.25">
      <c r="A115" s="15" t="s">
        <v>160</v>
      </c>
      <c r="B115" s="14" t="s">
        <v>168</v>
      </c>
      <c r="C115" s="14" t="s">
        <v>165</v>
      </c>
      <c r="D115" s="12">
        <v>4</v>
      </c>
      <c r="E115">
        <v>0.3</v>
      </c>
      <c r="G115" s="15" t="s">
        <v>160</v>
      </c>
      <c r="H115" s="14" t="s">
        <v>168</v>
      </c>
      <c r="I115" s="14" t="s">
        <v>165</v>
      </c>
      <c r="J115" s="12">
        <v>4</v>
      </c>
      <c r="K115">
        <f t="shared" si="1"/>
        <v>0.63245553203367588</v>
      </c>
      <c r="M115" s="15" t="s">
        <v>160</v>
      </c>
      <c r="N115" s="14" t="s">
        <v>168</v>
      </c>
      <c r="O115" s="14" t="s">
        <v>165</v>
      </c>
      <c r="P115" s="12">
        <v>4</v>
      </c>
      <c r="Q115" s="27" t="s">
        <v>503</v>
      </c>
    </row>
    <row r="116" spans="1:17" ht="15.75" x14ac:dyDescent="0.25">
      <c r="A116" s="15" t="s">
        <v>160</v>
      </c>
      <c r="B116" s="14" t="s">
        <v>168</v>
      </c>
      <c r="C116" s="14" t="s">
        <v>165</v>
      </c>
      <c r="D116" s="12">
        <v>5</v>
      </c>
      <c r="E116">
        <v>0.35</v>
      </c>
      <c r="G116" s="15" t="s">
        <v>160</v>
      </c>
      <c r="H116" s="14" t="s">
        <v>168</v>
      </c>
      <c r="I116" s="14" t="s">
        <v>165</v>
      </c>
      <c r="J116" s="12">
        <v>5</v>
      </c>
      <c r="K116">
        <f t="shared" si="1"/>
        <v>0.67082039324993692</v>
      </c>
      <c r="M116" s="15" t="s">
        <v>160</v>
      </c>
      <c r="N116" s="14" t="s">
        <v>168</v>
      </c>
      <c r="O116" s="14" t="s">
        <v>165</v>
      </c>
      <c r="P116" s="12">
        <v>5</v>
      </c>
      <c r="Q116" s="27" t="s">
        <v>497</v>
      </c>
    </row>
    <row r="117" spans="1:17" ht="15.75" x14ac:dyDescent="0.25">
      <c r="A117" s="15" t="s">
        <v>163</v>
      </c>
      <c r="B117" s="14" t="s">
        <v>168</v>
      </c>
      <c r="C117" s="14" t="s">
        <v>165</v>
      </c>
      <c r="D117" s="12">
        <v>1</v>
      </c>
      <c r="E117">
        <v>0.69</v>
      </c>
      <c r="G117" s="15" t="s">
        <v>163</v>
      </c>
      <c r="H117" s="14" t="s">
        <v>168</v>
      </c>
      <c r="I117" s="14" t="s">
        <v>165</v>
      </c>
      <c r="J117" s="12">
        <v>1</v>
      </c>
      <c r="K117">
        <f t="shared" si="1"/>
        <v>0.8888194417315588</v>
      </c>
      <c r="M117" s="15" t="s">
        <v>163</v>
      </c>
      <c r="N117" s="14" t="s">
        <v>168</v>
      </c>
      <c r="O117" s="14" t="s">
        <v>165</v>
      </c>
      <c r="P117" s="12">
        <v>1</v>
      </c>
      <c r="Q117" s="27" t="s">
        <v>498</v>
      </c>
    </row>
    <row r="118" spans="1:17" ht="15.75" x14ac:dyDescent="0.25">
      <c r="A118" s="15" t="s">
        <v>163</v>
      </c>
      <c r="B118" s="14" t="s">
        <v>168</v>
      </c>
      <c r="C118" s="14" t="s">
        <v>165</v>
      </c>
      <c r="D118" s="12">
        <v>2</v>
      </c>
      <c r="E118">
        <v>0.5</v>
      </c>
      <c r="G118" s="15" t="s">
        <v>163</v>
      </c>
      <c r="H118" s="14" t="s">
        <v>168</v>
      </c>
      <c r="I118" s="14" t="s">
        <v>165</v>
      </c>
      <c r="J118" s="12">
        <v>2</v>
      </c>
      <c r="K118">
        <f t="shared" si="1"/>
        <v>0.7745966692414834</v>
      </c>
      <c r="M118" s="15" t="s">
        <v>163</v>
      </c>
      <c r="N118" s="14" t="s">
        <v>168</v>
      </c>
      <c r="O118" s="14" t="s">
        <v>165</v>
      </c>
      <c r="P118" s="12">
        <v>2</v>
      </c>
      <c r="Q118" s="27" t="s">
        <v>486</v>
      </c>
    </row>
    <row r="119" spans="1:17" ht="15.75" x14ac:dyDescent="0.25">
      <c r="A119" s="15" t="s">
        <v>163</v>
      </c>
      <c r="B119" s="14" t="s">
        <v>168</v>
      </c>
      <c r="C119" s="14" t="s">
        <v>165</v>
      </c>
      <c r="D119" s="12">
        <v>3</v>
      </c>
      <c r="E119">
        <v>0.43</v>
      </c>
      <c r="G119" s="15" t="s">
        <v>163</v>
      </c>
      <c r="H119" s="14" t="s">
        <v>168</v>
      </c>
      <c r="I119" s="14" t="s">
        <v>165</v>
      </c>
      <c r="J119" s="12">
        <v>3</v>
      </c>
      <c r="K119">
        <f t="shared" si="1"/>
        <v>0.72801098892805183</v>
      </c>
      <c r="M119" s="15" t="s">
        <v>163</v>
      </c>
      <c r="N119" s="14" t="s">
        <v>168</v>
      </c>
      <c r="O119" s="14" t="s">
        <v>165</v>
      </c>
      <c r="P119" s="12">
        <v>3</v>
      </c>
      <c r="Q119" s="27" t="s">
        <v>513</v>
      </c>
    </row>
    <row r="120" spans="1:17" ht="15.75" x14ac:dyDescent="0.25">
      <c r="A120" s="15" t="s">
        <v>163</v>
      </c>
      <c r="B120" s="14" t="s">
        <v>168</v>
      </c>
      <c r="C120" s="14" t="s">
        <v>165</v>
      </c>
      <c r="D120" s="12">
        <v>4</v>
      </c>
      <c r="E120">
        <v>0.82</v>
      </c>
      <c r="G120" s="15" t="s">
        <v>163</v>
      </c>
      <c r="H120" s="14" t="s">
        <v>168</v>
      </c>
      <c r="I120" s="14" t="s">
        <v>165</v>
      </c>
      <c r="J120" s="12">
        <v>4</v>
      </c>
      <c r="K120">
        <f t="shared" si="1"/>
        <v>0.95916630466254382</v>
      </c>
      <c r="M120" s="15" t="s">
        <v>163</v>
      </c>
      <c r="N120" s="14" t="s">
        <v>168</v>
      </c>
      <c r="O120" s="14" t="s">
        <v>165</v>
      </c>
      <c r="P120" s="12">
        <v>4</v>
      </c>
      <c r="Q120" s="28">
        <v>1029</v>
      </c>
    </row>
    <row r="121" spans="1:17" ht="15.75" x14ac:dyDescent="0.25">
      <c r="A121" s="15" t="s">
        <v>163</v>
      </c>
      <c r="B121" s="14" t="s">
        <v>168</v>
      </c>
      <c r="C121" s="14" t="s">
        <v>165</v>
      </c>
      <c r="D121" s="12">
        <v>5</v>
      </c>
      <c r="E121">
        <v>0.54</v>
      </c>
      <c r="G121" s="15" t="s">
        <v>163</v>
      </c>
      <c r="H121" s="14" t="s">
        <v>168</v>
      </c>
      <c r="I121" s="14" t="s">
        <v>165</v>
      </c>
      <c r="J121" s="12">
        <v>5</v>
      </c>
      <c r="K121">
        <f t="shared" si="1"/>
        <v>0.8</v>
      </c>
      <c r="M121" s="15" t="s">
        <v>163</v>
      </c>
      <c r="N121" s="14" t="s">
        <v>168</v>
      </c>
      <c r="O121" s="14" t="s">
        <v>165</v>
      </c>
      <c r="P121" s="12">
        <v>5</v>
      </c>
      <c r="Q121" s="27" t="s">
        <v>464</v>
      </c>
    </row>
    <row r="122" spans="1:17" ht="15.75" x14ac:dyDescent="0.25">
      <c r="A122" s="13" t="s">
        <v>160</v>
      </c>
      <c r="B122" s="14" t="s">
        <v>169</v>
      </c>
      <c r="C122" s="14" t="s">
        <v>162</v>
      </c>
      <c r="D122" s="12">
        <v>1</v>
      </c>
      <c r="E122">
        <v>0.65</v>
      </c>
      <c r="G122" s="13" t="s">
        <v>160</v>
      </c>
      <c r="H122" s="14" t="s">
        <v>169</v>
      </c>
      <c r="I122" s="14" t="s">
        <v>162</v>
      </c>
      <c r="J122" s="12">
        <v>1</v>
      </c>
      <c r="K122">
        <f t="shared" si="1"/>
        <v>0.8660254037844386</v>
      </c>
      <c r="M122" s="13" t="s">
        <v>160</v>
      </c>
      <c r="N122" s="14" t="s">
        <v>169</v>
      </c>
      <c r="O122" s="14" t="s">
        <v>162</v>
      </c>
      <c r="P122" s="12">
        <v>1</v>
      </c>
      <c r="Q122" s="27" t="s">
        <v>492</v>
      </c>
    </row>
    <row r="123" spans="1:17" ht="15.75" x14ac:dyDescent="0.25">
      <c r="A123" s="13" t="s">
        <v>160</v>
      </c>
      <c r="B123" s="14" t="s">
        <v>169</v>
      </c>
      <c r="C123" s="14" t="s">
        <v>162</v>
      </c>
      <c r="D123" s="12">
        <v>2</v>
      </c>
      <c r="E123">
        <v>2.83</v>
      </c>
      <c r="G123" s="13" t="s">
        <v>160</v>
      </c>
      <c r="H123" s="14" t="s">
        <v>169</v>
      </c>
      <c r="I123" s="14" t="s">
        <v>162</v>
      </c>
      <c r="J123" s="12">
        <v>2</v>
      </c>
      <c r="K123">
        <f t="shared" si="1"/>
        <v>1.7117242768623691</v>
      </c>
      <c r="M123" s="13" t="s">
        <v>160</v>
      </c>
      <c r="N123" s="14" t="s">
        <v>169</v>
      </c>
      <c r="O123" s="14" t="s">
        <v>162</v>
      </c>
      <c r="P123" s="12">
        <v>2</v>
      </c>
      <c r="Q123" s="28">
        <v>1346</v>
      </c>
    </row>
    <row r="124" spans="1:17" ht="15.75" x14ac:dyDescent="0.25">
      <c r="A124" s="13" t="s">
        <v>160</v>
      </c>
      <c r="B124" s="14" t="s">
        <v>169</v>
      </c>
      <c r="C124" s="14" t="s">
        <v>162</v>
      </c>
      <c r="D124" s="12">
        <v>3</v>
      </c>
      <c r="E124">
        <v>1.79</v>
      </c>
      <c r="G124" s="13" t="s">
        <v>160</v>
      </c>
      <c r="H124" s="14" t="s">
        <v>169</v>
      </c>
      <c r="I124" s="14" t="s">
        <v>162</v>
      </c>
      <c r="J124" s="12">
        <v>3</v>
      </c>
      <c r="K124">
        <f t="shared" si="1"/>
        <v>1.374772708486752</v>
      </c>
      <c r="M124" s="13" t="s">
        <v>160</v>
      </c>
      <c r="N124" s="14" t="s">
        <v>169</v>
      </c>
      <c r="O124" s="14" t="s">
        <v>162</v>
      </c>
      <c r="P124" s="12">
        <v>3</v>
      </c>
      <c r="Q124" s="28">
        <v>1214</v>
      </c>
    </row>
    <row r="125" spans="1:17" ht="15.75" x14ac:dyDescent="0.25">
      <c r="A125" s="13" t="s">
        <v>160</v>
      </c>
      <c r="B125" s="14" t="s">
        <v>169</v>
      </c>
      <c r="C125" s="14" t="s">
        <v>162</v>
      </c>
      <c r="D125" s="12">
        <v>4</v>
      </c>
      <c r="E125">
        <v>3.87</v>
      </c>
      <c r="G125" s="13" t="s">
        <v>160</v>
      </c>
      <c r="H125" s="14" t="s">
        <v>169</v>
      </c>
      <c r="I125" s="14" t="s">
        <v>162</v>
      </c>
      <c r="J125" s="12">
        <v>4</v>
      </c>
      <c r="K125">
        <f t="shared" si="1"/>
        <v>1.9924858845171276</v>
      </c>
      <c r="M125" s="13" t="s">
        <v>160</v>
      </c>
      <c r="N125" s="14" t="s">
        <v>169</v>
      </c>
      <c r="O125" s="14" t="s">
        <v>162</v>
      </c>
      <c r="P125" s="12">
        <v>4</v>
      </c>
      <c r="Q125" s="28">
        <v>1447</v>
      </c>
    </row>
    <row r="126" spans="1:17" ht="15.75" x14ac:dyDescent="0.25">
      <c r="A126" s="13" t="s">
        <v>160</v>
      </c>
      <c r="B126" s="14" t="s">
        <v>169</v>
      </c>
      <c r="C126" s="14" t="s">
        <v>162</v>
      </c>
      <c r="D126" s="12">
        <v>5</v>
      </c>
      <c r="E126">
        <v>2.76</v>
      </c>
      <c r="G126" s="13" t="s">
        <v>160</v>
      </c>
      <c r="H126" s="14" t="s">
        <v>169</v>
      </c>
      <c r="I126" s="14" t="s">
        <v>162</v>
      </c>
      <c r="J126" s="12">
        <v>5</v>
      </c>
      <c r="K126">
        <f t="shared" si="1"/>
        <v>1.6911534525287764</v>
      </c>
      <c r="M126" s="13" t="s">
        <v>160</v>
      </c>
      <c r="N126" s="14" t="s">
        <v>169</v>
      </c>
      <c r="O126" s="14" t="s">
        <v>162</v>
      </c>
      <c r="P126" s="12">
        <v>5</v>
      </c>
      <c r="Q126" s="28">
        <v>1338</v>
      </c>
    </row>
    <row r="127" spans="1:17" ht="15.75" x14ac:dyDescent="0.25">
      <c r="A127" s="13" t="s">
        <v>163</v>
      </c>
      <c r="B127" s="14" t="s">
        <v>169</v>
      </c>
      <c r="C127" s="14" t="s">
        <v>162</v>
      </c>
      <c r="D127" s="12">
        <v>1</v>
      </c>
      <c r="E127">
        <v>1.58</v>
      </c>
      <c r="G127" s="13" t="s">
        <v>163</v>
      </c>
      <c r="H127" s="14" t="s">
        <v>169</v>
      </c>
      <c r="I127" s="14" t="s">
        <v>162</v>
      </c>
      <c r="J127" s="12">
        <v>1</v>
      </c>
      <c r="K127">
        <f t="shared" si="1"/>
        <v>1.2961481396815722</v>
      </c>
      <c r="M127" s="13" t="s">
        <v>163</v>
      </c>
      <c r="N127" s="14" t="s">
        <v>169</v>
      </c>
      <c r="O127" s="14" t="s">
        <v>162</v>
      </c>
      <c r="P127" s="12">
        <v>1</v>
      </c>
      <c r="Q127" s="28">
        <v>1182</v>
      </c>
    </row>
    <row r="128" spans="1:17" ht="15.75" x14ac:dyDescent="0.25">
      <c r="A128" s="13" t="s">
        <v>163</v>
      </c>
      <c r="B128" s="14" t="s">
        <v>169</v>
      </c>
      <c r="C128" s="14" t="s">
        <v>162</v>
      </c>
      <c r="D128" s="12">
        <v>2</v>
      </c>
      <c r="E128">
        <v>2.35</v>
      </c>
      <c r="G128" s="13" t="s">
        <v>163</v>
      </c>
      <c r="H128" s="14" t="s">
        <v>169</v>
      </c>
      <c r="I128" s="14" t="s">
        <v>162</v>
      </c>
      <c r="J128" s="12">
        <v>2</v>
      </c>
      <c r="K128">
        <f t="shared" si="1"/>
        <v>1.5652475842498528</v>
      </c>
      <c r="M128" s="13" t="s">
        <v>163</v>
      </c>
      <c r="N128" s="14" t="s">
        <v>169</v>
      </c>
      <c r="O128" s="14" t="s">
        <v>162</v>
      </c>
      <c r="P128" s="12">
        <v>2</v>
      </c>
      <c r="Q128" s="28">
        <v>1290</v>
      </c>
    </row>
    <row r="129" spans="1:17" ht="15.75" x14ac:dyDescent="0.25">
      <c r="A129" s="13" t="s">
        <v>163</v>
      </c>
      <c r="B129" s="14" t="s">
        <v>169</v>
      </c>
      <c r="C129" s="14" t="s">
        <v>162</v>
      </c>
      <c r="D129" s="12">
        <v>3</v>
      </c>
      <c r="E129">
        <v>1.97</v>
      </c>
      <c r="G129" s="13" t="s">
        <v>163</v>
      </c>
      <c r="H129" s="14" t="s">
        <v>169</v>
      </c>
      <c r="I129" s="14" t="s">
        <v>162</v>
      </c>
      <c r="J129" s="12">
        <v>3</v>
      </c>
      <c r="K129">
        <f t="shared" si="1"/>
        <v>1.4387494569938157</v>
      </c>
      <c r="M129" s="13" t="s">
        <v>163</v>
      </c>
      <c r="N129" s="14" t="s">
        <v>169</v>
      </c>
      <c r="O129" s="14" t="s">
        <v>162</v>
      </c>
      <c r="P129" s="12">
        <v>3</v>
      </c>
      <c r="Q129" s="28">
        <v>1240</v>
      </c>
    </row>
    <row r="130" spans="1:17" ht="15.75" x14ac:dyDescent="0.25">
      <c r="A130" s="13" t="s">
        <v>163</v>
      </c>
      <c r="B130" s="14" t="s">
        <v>169</v>
      </c>
      <c r="C130" s="14" t="s">
        <v>162</v>
      </c>
      <c r="D130" s="12">
        <v>4</v>
      </c>
      <c r="E130">
        <v>1.91</v>
      </c>
      <c r="G130" s="13" t="s">
        <v>163</v>
      </c>
      <c r="H130" s="14" t="s">
        <v>169</v>
      </c>
      <c r="I130" s="14" t="s">
        <v>162</v>
      </c>
      <c r="J130" s="12">
        <v>4</v>
      </c>
      <c r="K130">
        <f t="shared" si="1"/>
        <v>1.4177446878757824</v>
      </c>
      <c r="M130" s="13" t="s">
        <v>163</v>
      </c>
      <c r="N130" s="14" t="s">
        <v>169</v>
      </c>
      <c r="O130" s="14" t="s">
        <v>162</v>
      </c>
      <c r="P130" s="12">
        <v>4</v>
      </c>
      <c r="Q130" s="28">
        <v>1232</v>
      </c>
    </row>
    <row r="131" spans="1:17" ht="15.75" x14ac:dyDescent="0.25">
      <c r="A131" s="13" t="s">
        <v>163</v>
      </c>
      <c r="B131" s="14" t="s">
        <v>169</v>
      </c>
      <c r="C131" s="14" t="s">
        <v>162</v>
      </c>
      <c r="D131" s="12">
        <v>5</v>
      </c>
      <c r="E131">
        <v>3.75</v>
      </c>
      <c r="G131" s="13" t="s">
        <v>163</v>
      </c>
      <c r="H131" s="14" t="s">
        <v>169</v>
      </c>
      <c r="I131" s="14" t="s">
        <v>162</v>
      </c>
      <c r="J131" s="12">
        <v>5</v>
      </c>
      <c r="K131">
        <f t="shared" ref="K131:K151" si="2">SQRT(E131+0.1)</f>
        <v>1.9621416870348585</v>
      </c>
      <c r="M131" s="13" t="s">
        <v>163</v>
      </c>
      <c r="N131" s="14" t="s">
        <v>169</v>
      </c>
      <c r="O131" s="14" t="s">
        <v>162</v>
      </c>
      <c r="P131" s="12">
        <v>5</v>
      </c>
      <c r="Q131" s="28">
        <v>1436</v>
      </c>
    </row>
    <row r="132" spans="1:17" ht="15.75" x14ac:dyDescent="0.25">
      <c r="A132" s="15" t="s">
        <v>160</v>
      </c>
      <c r="B132" s="14" t="s">
        <v>169</v>
      </c>
      <c r="C132" s="14" t="s">
        <v>164</v>
      </c>
      <c r="D132" s="12">
        <v>1</v>
      </c>
      <c r="E132">
        <v>0.43</v>
      </c>
      <c r="G132" s="15" t="s">
        <v>160</v>
      </c>
      <c r="H132" s="14" t="s">
        <v>169</v>
      </c>
      <c r="I132" s="14" t="s">
        <v>164</v>
      </c>
      <c r="J132" s="12">
        <v>1</v>
      </c>
      <c r="K132">
        <f t="shared" si="2"/>
        <v>0.72801098892805183</v>
      </c>
      <c r="M132" s="15" t="s">
        <v>160</v>
      </c>
      <c r="N132" s="14" t="s">
        <v>169</v>
      </c>
      <c r="O132" s="14" t="s">
        <v>164</v>
      </c>
      <c r="P132" s="12">
        <v>1</v>
      </c>
      <c r="Q132" s="27" t="s">
        <v>513</v>
      </c>
    </row>
    <row r="133" spans="1:17" ht="15.75" x14ac:dyDescent="0.25">
      <c r="A133" s="15" t="s">
        <v>160</v>
      </c>
      <c r="B133" s="14" t="s">
        <v>169</v>
      </c>
      <c r="C133" s="14" t="s">
        <v>164</v>
      </c>
      <c r="D133" s="12">
        <v>2</v>
      </c>
      <c r="E133">
        <v>0.53</v>
      </c>
      <c r="G133" s="15" t="s">
        <v>160</v>
      </c>
      <c r="H133" s="14" t="s">
        <v>169</v>
      </c>
      <c r="I133" s="14" t="s">
        <v>164</v>
      </c>
      <c r="J133" s="12">
        <v>2</v>
      </c>
      <c r="K133">
        <f t="shared" si="2"/>
        <v>0.79372539331937719</v>
      </c>
      <c r="M133" s="15" t="s">
        <v>160</v>
      </c>
      <c r="N133" s="14" t="s">
        <v>169</v>
      </c>
      <c r="O133" s="14" t="s">
        <v>164</v>
      </c>
      <c r="P133" s="12">
        <v>2</v>
      </c>
      <c r="Q133" s="27" t="s">
        <v>586</v>
      </c>
    </row>
    <row r="134" spans="1:17" ht="15.75" x14ac:dyDescent="0.25">
      <c r="A134" s="15" t="s">
        <v>160</v>
      </c>
      <c r="B134" s="14" t="s">
        <v>169</v>
      </c>
      <c r="C134" s="14" t="s">
        <v>164</v>
      </c>
      <c r="D134" s="12">
        <v>3</v>
      </c>
      <c r="E134">
        <v>0.23</v>
      </c>
      <c r="G134" s="15" t="s">
        <v>160</v>
      </c>
      <c r="H134" s="14" t="s">
        <v>169</v>
      </c>
      <c r="I134" s="14" t="s">
        <v>164</v>
      </c>
      <c r="J134" s="12">
        <v>3</v>
      </c>
      <c r="K134">
        <f t="shared" si="2"/>
        <v>0.57445626465380284</v>
      </c>
      <c r="M134" s="15" t="s">
        <v>160</v>
      </c>
      <c r="N134" s="14" t="s">
        <v>169</v>
      </c>
      <c r="O134" s="14" t="s">
        <v>164</v>
      </c>
      <c r="P134" s="12">
        <v>3</v>
      </c>
      <c r="Q134" s="27" t="s">
        <v>510</v>
      </c>
    </row>
    <row r="135" spans="1:17" ht="15.75" x14ac:dyDescent="0.25">
      <c r="A135" s="15" t="s">
        <v>160</v>
      </c>
      <c r="B135" s="14" t="s">
        <v>169</v>
      </c>
      <c r="C135" s="14" t="s">
        <v>164</v>
      </c>
      <c r="D135" s="12">
        <v>4</v>
      </c>
      <c r="E135">
        <v>0.53</v>
      </c>
      <c r="G135" s="15" t="s">
        <v>160</v>
      </c>
      <c r="H135" s="14" t="s">
        <v>169</v>
      </c>
      <c r="I135" s="14" t="s">
        <v>164</v>
      </c>
      <c r="J135" s="12">
        <v>4</v>
      </c>
      <c r="K135">
        <f t="shared" si="2"/>
        <v>0.79372539331937719</v>
      </c>
      <c r="M135" s="15" t="s">
        <v>160</v>
      </c>
      <c r="N135" s="14" t="s">
        <v>169</v>
      </c>
      <c r="O135" s="14" t="s">
        <v>164</v>
      </c>
      <c r="P135" s="12">
        <v>4</v>
      </c>
      <c r="Q135" s="27" t="s">
        <v>586</v>
      </c>
    </row>
    <row r="136" spans="1:17" ht="15.75" x14ac:dyDescent="0.25">
      <c r="A136" s="15" t="s">
        <v>160</v>
      </c>
      <c r="B136" s="14" t="s">
        <v>169</v>
      </c>
      <c r="C136" s="14" t="s">
        <v>164</v>
      </c>
      <c r="D136" s="12">
        <v>5</v>
      </c>
      <c r="E136">
        <v>0.26</v>
      </c>
      <c r="G136" s="15" t="s">
        <v>160</v>
      </c>
      <c r="H136" s="14" t="s">
        <v>169</v>
      </c>
      <c r="I136" s="14" t="s">
        <v>164</v>
      </c>
      <c r="J136" s="12">
        <v>5</v>
      </c>
      <c r="K136">
        <f t="shared" si="2"/>
        <v>0.6</v>
      </c>
      <c r="M136" s="15" t="s">
        <v>160</v>
      </c>
      <c r="N136" s="14" t="s">
        <v>169</v>
      </c>
      <c r="O136" s="14" t="s">
        <v>164</v>
      </c>
      <c r="P136" s="12">
        <v>5</v>
      </c>
      <c r="Q136" s="27" t="s">
        <v>441</v>
      </c>
    </row>
    <row r="137" spans="1:17" ht="15.75" x14ac:dyDescent="0.25">
      <c r="A137" s="15" t="s">
        <v>163</v>
      </c>
      <c r="B137" s="14" t="s">
        <v>169</v>
      </c>
      <c r="C137" s="14" t="s">
        <v>164</v>
      </c>
      <c r="D137" s="12">
        <v>1</v>
      </c>
      <c r="E137">
        <v>0.32</v>
      </c>
      <c r="G137" s="15" t="s">
        <v>163</v>
      </c>
      <c r="H137" s="14" t="s">
        <v>169</v>
      </c>
      <c r="I137" s="14" t="s">
        <v>164</v>
      </c>
      <c r="J137" s="12">
        <v>1</v>
      </c>
      <c r="K137">
        <f t="shared" si="2"/>
        <v>0.64807406984078608</v>
      </c>
      <c r="M137" s="15" t="s">
        <v>163</v>
      </c>
      <c r="N137" s="14" t="s">
        <v>169</v>
      </c>
      <c r="O137" s="14" t="s">
        <v>164</v>
      </c>
      <c r="P137" s="12">
        <v>1</v>
      </c>
      <c r="Q137" s="27" t="s">
        <v>585</v>
      </c>
    </row>
    <row r="138" spans="1:17" ht="15.75" x14ac:dyDescent="0.25">
      <c r="A138" s="15" t="s">
        <v>163</v>
      </c>
      <c r="B138" s="14" t="s">
        <v>169</v>
      </c>
      <c r="C138" s="14" t="s">
        <v>164</v>
      </c>
      <c r="D138" s="12">
        <v>2</v>
      </c>
      <c r="E138">
        <v>0.45</v>
      </c>
      <c r="G138" s="15" t="s">
        <v>163</v>
      </c>
      <c r="H138" s="14" t="s">
        <v>169</v>
      </c>
      <c r="I138" s="14" t="s">
        <v>164</v>
      </c>
      <c r="J138" s="12">
        <v>2</v>
      </c>
      <c r="K138">
        <f t="shared" si="2"/>
        <v>0.74161984870956632</v>
      </c>
      <c r="M138" s="15" t="s">
        <v>163</v>
      </c>
      <c r="N138" s="14" t="s">
        <v>169</v>
      </c>
      <c r="O138" s="14" t="s">
        <v>164</v>
      </c>
      <c r="P138" s="12">
        <v>2</v>
      </c>
      <c r="Q138" s="27" t="s">
        <v>482</v>
      </c>
    </row>
    <row r="139" spans="1:17" ht="15.75" x14ac:dyDescent="0.25">
      <c r="A139" s="15" t="s">
        <v>163</v>
      </c>
      <c r="B139" s="14" t="s">
        <v>169</v>
      </c>
      <c r="C139" s="14" t="s">
        <v>164</v>
      </c>
      <c r="D139" s="12">
        <v>3</v>
      </c>
      <c r="E139">
        <v>0.56000000000000005</v>
      </c>
      <c r="G139" s="15" t="s">
        <v>163</v>
      </c>
      <c r="H139" s="14" t="s">
        <v>169</v>
      </c>
      <c r="I139" s="14" t="s">
        <v>164</v>
      </c>
      <c r="J139" s="12">
        <v>3</v>
      </c>
      <c r="K139">
        <f t="shared" si="2"/>
        <v>0.81240384046359604</v>
      </c>
      <c r="M139" s="15" t="s">
        <v>163</v>
      </c>
      <c r="N139" s="14" t="s">
        <v>169</v>
      </c>
      <c r="O139" s="14" t="s">
        <v>164</v>
      </c>
      <c r="P139" s="12">
        <v>3</v>
      </c>
      <c r="Q139" s="27" t="s">
        <v>583</v>
      </c>
    </row>
    <row r="140" spans="1:17" ht="15.75" x14ac:dyDescent="0.25">
      <c r="A140" s="15" t="s">
        <v>163</v>
      </c>
      <c r="B140" s="14" t="s">
        <v>169</v>
      </c>
      <c r="C140" s="14" t="s">
        <v>164</v>
      </c>
      <c r="D140" s="12">
        <v>4</v>
      </c>
      <c r="E140">
        <v>0.5</v>
      </c>
      <c r="G140" s="15" t="s">
        <v>163</v>
      </c>
      <c r="H140" s="14" t="s">
        <v>169</v>
      </c>
      <c r="I140" s="14" t="s">
        <v>164</v>
      </c>
      <c r="J140" s="12">
        <v>4</v>
      </c>
      <c r="K140">
        <f t="shared" si="2"/>
        <v>0.7745966692414834</v>
      </c>
      <c r="M140" s="15" t="s">
        <v>163</v>
      </c>
      <c r="N140" s="14" t="s">
        <v>169</v>
      </c>
      <c r="O140" s="14" t="s">
        <v>164</v>
      </c>
      <c r="P140" s="12">
        <v>4</v>
      </c>
      <c r="Q140" s="27" t="s">
        <v>486</v>
      </c>
    </row>
    <row r="141" spans="1:17" ht="15.75" x14ac:dyDescent="0.25">
      <c r="A141" s="15" t="s">
        <v>163</v>
      </c>
      <c r="B141" s="14" t="s">
        <v>169</v>
      </c>
      <c r="C141" s="14" t="s">
        <v>164</v>
      </c>
      <c r="D141" s="12">
        <v>5</v>
      </c>
      <c r="E141">
        <v>0.48</v>
      </c>
      <c r="G141" s="15" t="s">
        <v>163</v>
      </c>
      <c r="H141" s="14" t="s">
        <v>169</v>
      </c>
      <c r="I141" s="14" t="s">
        <v>164</v>
      </c>
      <c r="J141" s="12">
        <v>5</v>
      </c>
      <c r="K141">
        <f t="shared" si="2"/>
        <v>0.76157731058639078</v>
      </c>
      <c r="M141" s="15" t="s">
        <v>163</v>
      </c>
      <c r="N141" s="14" t="s">
        <v>169</v>
      </c>
      <c r="O141" s="14" t="s">
        <v>164</v>
      </c>
      <c r="P141" s="12">
        <v>5</v>
      </c>
      <c r="Q141" s="27" t="s">
        <v>478</v>
      </c>
    </row>
    <row r="142" spans="1:17" ht="15.75" x14ac:dyDescent="0.25">
      <c r="A142" s="15" t="s">
        <v>160</v>
      </c>
      <c r="B142" s="14" t="s">
        <v>169</v>
      </c>
      <c r="C142" s="14" t="s">
        <v>165</v>
      </c>
      <c r="D142" s="12">
        <v>1</v>
      </c>
      <c r="E142">
        <v>0.41</v>
      </c>
      <c r="G142" s="15" t="s">
        <v>160</v>
      </c>
      <c r="H142" s="14" t="s">
        <v>169</v>
      </c>
      <c r="I142" s="14" t="s">
        <v>165</v>
      </c>
      <c r="J142" s="12">
        <v>1</v>
      </c>
      <c r="K142">
        <f t="shared" si="2"/>
        <v>0.71414284285428498</v>
      </c>
      <c r="M142" s="15" t="s">
        <v>160</v>
      </c>
      <c r="N142" s="14" t="s">
        <v>169</v>
      </c>
      <c r="O142" s="14" t="s">
        <v>165</v>
      </c>
      <c r="P142" s="12">
        <v>1</v>
      </c>
      <c r="Q142" s="27" t="s">
        <v>519</v>
      </c>
    </row>
    <row r="143" spans="1:17" ht="15.75" x14ac:dyDescent="0.25">
      <c r="A143" s="15" t="s">
        <v>160</v>
      </c>
      <c r="B143" s="14" t="s">
        <v>169</v>
      </c>
      <c r="C143" s="14" t="s">
        <v>165</v>
      </c>
      <c r="D143" s="12">
        <v>2</v>
      </c>
      <c r="E143">
        <v>0.1</v>
      </c>
      <c r="G143" s="15" t="s">
        <v>160</v>
      </c>
      <c r="H143" s="14" t="s">
        <v>169</v>
      </c>
      <c r="I143" s="14" t="s">
        <v>165</v>
      </c>
      <c r="J143" s="12">
        <v>2</v>
      </c>
      <c r="K143">
        <f t="shared" si="2"/>
        <v>0.44721359549995793</v>
      </c>
      <c r="M143" s="15" t="s">
        <v>160</v>
      </c>
      <c r="N143" s="14" t="s">
        <v>169</v>
      </c>
      <c r="O143" s="14" t="s">
        <v>165</v>
      </c>
      <c r="P143" s="12">
        <v>2</v>
      </c>
      <c r="Q143" s="27" t="s">
        <v>520</v>
      </c>
    </row>
    <row r="144" spans="1:17" ht="15.75" x14ac:dyDescent="0.25">
      <c r="A144" s="15" t="s">
        <v>160</v>
      </c>
      <c r="B144" s="14" t="s">
        <v>169</v>
      </c>
      <c r="C144" s="14" t="s">
        <v>165</v>
      </c>
      <c r="D144" s="12">
        <v>3</v>
      </c>
      <c r="E144">
        <v>0.05</v>
      </c>
      <c r="G144" s="15" t="s">
        <v>160</v>
      </c>
      <c r="H144" s="14" t="s">
        <v>169</v>
      </c>
      <c r="I144" s="14" t="s">
        <v>165</v>
      </c>
      <c r="J144" s="12">
        <v>3</v>
      </c>
      <c r="K144">
        <f t="shared" si="2"/>
        <v>0.3872983346207417</v>
      </c>
      <c r="M144" s="15" t="s">
        <v>160</v>
      </c>
      <c r="N144" s="14" t="s">
        <v>169</v>
      </c>
      <c r="O144" s="14" t="s">
        <v>165</v>
      </c>
      <c r="P144" s="12">
        <v>3</v>
      </c>
      <c r="Q144" s="27" t="s">
        <v>521</v>
      </c>
    </row>
    <row r="145" spans="1:17" ht="15.75" x14ac:dyDescent="0.25">
      <c r="A145" s="15" t="s">
        <v>160</v>
      </c>
      <c r="B145" s="14" t="s">
        <v>169</v>
      </c>
      <c r="C145" s="14" t="s">
        <v>165</v>
      </c>
      <c r="D145" s="12">
        <v>4</v>
      </c>
      <c r="E145">
        <v>1.32</v>
      </c>
      <c r="G145" s="15" t="s">
        <v>160</v>
      </c>
      <c r="H145" s="14" t="s">
        <v>169</v>
      </c>
      <c r="I145" s="14" t="s">
        <v>165</v>
      </c>
      <c r="J145" s="12">
        <v>4</v>
      </c>
      <c r="K145">
        <f t="shared" si="2"/>
        <v>1.1916375287812986</v>
      </c>
      <c r="M145" s="15" t="s">
        <v>160</v>
      </c>
      <c r="N145" s="14" t="s">
        <v>169</v>
      </c>
      <c r="O145" s="14" t="s">
        <v>165</v>
      </c>
      <c r="P145" s="12">
        <v>4</v>
      </c>
      <c r="Q145" s="28">
        <v>1137</v>
      </c>
    </row>
    <row r="146" spans="1:17" ht="15.75" x14ac:dyDescent="0.25">
      <c r="A146" s="15" t="s">
        <v>160</v>
      </c>
      <c r="B146" s="14" t="s">
        <v>169</v>
      </c>
      <c r="C146" s="14" t="s">
        <v>165</v>
      </c>
      <c r="D146" s="12">
        <v>5</v>
      </c>
      <c r="E146">
        <v>0.2</v>
      </c>
      <c r="G146" s="15" t="s">
        <v>160</v>
      </c>
      <c r="H146" s="14" t="s">
        <v>169</v>
      </c>
      <c r="I146" s="14" t="s">
        <v>165</v>
      </c>
      <c r="J146" s="12">
        <v>5</v>
      </c>
      <c r="K146">
        <f t="shared" si="2"/>
        <v>0.54772255750516619</v>
      </c>
      <c r="M146" s="15" t="s">
        <v>160</v>
      </c>
      <c r="N146" s="14" t="s">
        <v>169</v>
      </c>
      <c r="O146" s="14" t="s">
        <v>165</v>
      </c>
      <c r="P146" s="12">
        <v>5</v>
      </c>
      <c r="Q146" s="27" t="s">
        <v>489</v>
      </c>
    </row>
    <row r="147" spans="1:17" ht="15.75" x14ac:dyDescent="0.25">
      <c r="A147" s="15" t="s">
        <v>163</v>
      </c>
      <c r="B147" s="14" t="s">
        <v>169</v>
      </c>
      <c r="C147" s="14" t="s">
        <v>165</v>
      </c>
      <c r="D147" s="12">
        <v>1</v>
      </c>
      <c r="E147">
        <v>0.16</v>
      </c>
      <c r="G147" s="15" t="s">
        <v>163</v>
      </c>
      <c r="H147" s="14" t="s">
        <v>169</v>
      </c>
      <c r="I147" s="14" t="s">
        <v>165</v>
      </c>
      <c r="J147" s="12">
        <v>1</v>
      </c>
      <c r="K147">
        <f t="shared" si="2"/>
        <v>0.50990195135927852</v>
      </c>
      <c r="M147" s="15" t="s">
        <v>163</v>
      </c>
      <c r="N147" s="14" t="s">
        <v>169</v>
      </c>
      <c r="O147" s="14" t="s">
        <v>165</v>
      </c>
      <c r="P147" s="12">
        <v>1</v>
      </c>
      <c r="Q147" s="27" t="s">
        <v>442</v>
      </c>
    </row>
    <row r="148" spans="1:17" ht="15.75" x14ac:dyDescent="0.25">
      <c r="A148" s="15" t="s">
        <v>163</v>
      </c>
      <c r="B148" s="14" t="s">
        <v>169</v>
      </c>
      <c r="C148" s="14" t="s">
        <v>165</v>
      </c>
      <c r="D148" s="12">
        <v>2</v>
      </c>
      <c r="E148">
        <v>0.2</v>
      </c>
      <c r="G148" s="15" t="s">
        <v>163</v>
      </c>
      <c r="H148" s="14" t="s">
        <v>169</v>
      </c>
      <c r="I148" s="14" t="s">
        <v>165</v>
      </c>
      <c r="J148" s="12">
        <v>2</v>
      </c>
      <c r="K148">
        <f t="shared" si="2"/>
        <v>0.54772255750516619</v>
      </c>
      <c r="M148" s="15" t="s">
        <v>163</v>
      </c>
      <c r="N148" s="14" t="s">
        <v>169</v>
      </c>
      <c r="O148" s="14" t="s">
        <v>165</v>
      </c>
      <c r="P148" s="12">
        <v>2</v>
      </c>
      <c r="Q148" s="27" t="s">
        <v>489</v>
      </c>
    </row>
    <row r="149" spans="1:17" ht="15.75" x14ac:dyDescent="0.25">
      <c r="A149" s="15" t="s">
        <v>163</v>
      </c>
      <c r="B149" s="14" t="s">
        <v>169</v>
      </c>
      <c r="C149" s="14" t="s">
        <v>165</v>
      </c>
      <c r="D149" s="12">
        <v>3</v>
      </c>
      <c r="E149">
        <v>0.31</v>
      </c>
      <c r="G149" s="15" t="s">
        <v>163</v>
      </c>
      <c r="H149" s="14" t="s">
        <v>169</v>
      </c>
      <c r="I149" s="14" t="s">
        <v>165</v>
      </c>
      <c r="J149" s="12">
        <v>3</v>
      </c>
      <c r="K149">
        <f t="shared" si="2"/>
        <v>0.6403124237432849</v>
      </c>
      <c r="M149" s="15" t="s">
        <v>163</v>
      </c>
      <c r="N149" s="14" t="s">
        <v>169</v>
      </c>
      <c r="O149" s="14" t="s">
        <v>165</v>
      </c>
      <c r="P149" s="12">
        <v>3</v>
      </c>
      <c r="Q149" s="27" t="s">
        <v>491</v>
      </c>
    </row>
    <row r="150" spans="1:17" ht="15.75" x14ac:dyDescent="0.25">
      <c r="A150" s="15" t="s">
        <v>163</v>
      </c>
      <c r="B150" s="14" t="s">
        <v>169</v>
      </c>
      <c r="C150" s="14" t="s">
        <v>165</v>
      </c>
      <c r="D150" s="12">
        <v>4</v>
      </c>
      <c r="E150">
        <v>0.88</v>
      </c>
      <c r="G150" s="15" t="s">
        <v>163</v>
      </c>
      <c r="H150" s="14" t="s">
        <v>169</v>
      </c>
      <c r="I150" s="14" t="s">
        <v>165</v>
      </c>
      <c r="J150" s="12">
        <v>4</v>
      </c>
      <c r="K150">
        <f t="shared" si="2"/>
        <v>0.98994949366116658</v>
      </c>
      <c r="M150" s="15" t="s">
        <v>163</v>
      </c>
      <c r="N150" s="14" t="s">
        <v>169</v>
      </c>
      <c r="O150" s="14" t="s">
        <v>165</v>
      </c>
      <c r="P150" s="12">
        <v>4</v>
      </c>
      <c r="Q150" s="28">
        <v>1044</v>
      </c>
    </row>
    <row r="151" spans="1:17" ht="15.75" x14ac:dyDescent="0.25">
      <c r="A151" s="15" t="s">
        <v>163</v>
      </c>
      <c r="B151" s="14" t="s">
        <v>169</v>
      </c>
      <c r="C151" s="14" t="s">
        <v>165</v>
      </c>
      <c r="D151" s="12">
        <v>5</v>
      </c>
      <c r="E151">
        <v>0.57999999999999996</v>
      </c>
      <c r="G151" s="15" t="s">
        <v>163</v>
      </c>
      <c r="H151" s="14" t="s">
        <v>169</v>
      </c>
      <c r="I151" s="14" t="s">
        <v>165</v>
      </c>
      <c r="J151" s="12">
        <v>5</v>
      </c>
      <c r="K151">
        <f t="shared" si="2"/>
        <v>0.82462112512353203</v>
      </c>
      <c r="M151" s="15" t="s">
        <v>163</v>
      </c>
      <c r="N151" s="14" t="s">
        <v>169</v>
      </c>
      <c r="O151" s="14" t="s">
        <v>165</v>
      </c>
      <c r="P151" s="12">
        <v>5</v>
      </c>
      <c r="Q151" s="27" t="s">
        <v>485</v>
      </c>
    </row>
    <row r="152" spans="1:17" x14ac:dyDescent="0.25">
      <c r="Q152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16" workbookViewId="0">
      <selection activeCell="B22" sqref="B22"/>
    </sheetView>
  </sheetViews>
  <sheetFormatPr defaultRowHeight="15" x14ac:dyDescent="0.25"/>
  <sheetData>
    <row r="1" spans="1:2" ht="15.75" x14ac:dyDescent="0.25">
      <c r="B1" s="24">
        <v>22</v>
      </c>
    </row>
    <row r="2" spans="1:2" ht="15.75" x14ac:dyDescent="0.25">
      <c r="A2" s="22" t="s">
        <v>391</v>
      </c>
      <c r="B2" s="32">
        <v>0.38999999999999996</v>
      </c>
    </row>
    <row r="3" spans="1:2" ht="15.75" x14ac:dyDescent="0.25">
      <c r="A3" s="25" t="s">
        <v>392</v>
      </c>
      <c r="B3" s="32">
        <v>0.81399999999999983</v>
      </c>
    </row>
    <row r="4" spans="1:2" ht="15.75" x14ac:dyDescent="0.25">
      <c r="A4" s="22" t="s">
        <v>393</v>
      </c>
      <c r="B4" s="32">
        <v>0.62200000000000011</v>
      </c>
    </row>
    <row r="5" spans="1:2" ht="15.75" x14ac:dyDescent="0.25">
      <c r="A5" s="22" t="s">
        <v>394</v>
      </c>
      <c r="B5" s="32">
        <v>0.50600000000000001</v>
      </c>
    </row>
    <row r="6" spans="1:2" ht="15.75" x14ac:dyDescent="0.25">
      <c r="A6" s="22" t="s">
        <v>397</v>
      </c>
      <c r="B6" s="32">
        <v>0.92599999999999993</v>
      </c>
    </row>
    <row r="7" spans="1:2" ht="15.75" x14ac:dyDescent="0.25">
      <c r="A7" s="22" t="s">
        <v>398</v>
      </c>
      <c r="B7" s="32">
        <v>0.85600000000000009</v>
      </c>
    </row>
    <row r="8" spans="1:2" ht="15.75" x14ac:dyDescent="0.25">
      <c r="A8" s="22" t="s">
        <v>399</v>
      </c>
      <c r="B8" s="32">
        <v>0.50800000000000001</v>
      </c>
    </row>
    <row r="9" spans="1:2" ht="15.75" x14ac:dyDescent="0.25">
      <c r="A9" s="22" t="s">
        <v>400</v>
      </c>
      <c r="B9" s="32">
        <v>0.51800000000000013</v>
      </c>
    </row>
    <row r="10" spans="1:2" ht="15.75" x14ac:dyDescent="0.25">
      <c r="A10" s="22" t="s">
        <v>403</v>
      </c>
      <c r="B10" s="32">
        <v>0.67400000000000004</v>
      </c>
    </row>
    <row r="11" spans="1:2" ht="15.75" x14ac:dyDescent="0.25">
      <c r="A11" s="22" t="s">
        <v>404</v>
      </c>
      <c r="B11" s="32">
        <v>0.55399999999999994</v>
      </c>
    </row>
    <row r="12" spans="1:2" ht="15.75" x14ac:dyDescent="0.25">
      <c r="A12" s="22" t="s">
        <v>405</v>
      </c>
      <c r="B12" s="32">
        <v>0.40200000000000002</v>
      </c>
    </row>
    <row r="13" spans="1:2" ht="15.75" x14ac:dyDescent="0.25">
      <c r="A13" s="22" t="s">
        <v>406</v>
      </c>
      <c r="B13" s="32">
        <v>0.89600000000000013</v>
      </c>
    </row>
    <row r="14" spans="1:2" ht="15.75" x14ac:dyDescent="0.25">
      <c r="A14" s="22" t="s">
        <v>409</v>
      </c>
      <c r="B14" s="32">
        <v>0.64399999999999991</v>
      </c>
    </row>
    <row r="15" spans="1:2" ht="15.75" x14ac:dyDescent="0.25">
      <c r="A15" s="22" t="s">
        <v>410</v>
      </c>
      <c r="B15" s="32">
        <v>0.6319999999999999</v>
      </c>
    </row>
    <row r="16" spans="1:2" ht="15.75" x14ac:dyDescent="0.25">
      <c r="A16" s="22" t="s">
        <v>411</v>
      </c>
      <c r="B16" s="32">
        <v>0.34249999999999997</v>
      </c>
    </row>
    <row r="17" spans="1:2" ht="15.75" x14ac:dyDescent="0.25">
      <c r="A17" s="22" t="s">
        <v>412</v>
      </c>
      <c r="B17" s="32">
        <v>0.59600000000000009</v>
      </c>
    </row>
    <row r="18" spans="1:2" ht="15.75" x14ac:dyDescent="0.25">
      <c r="A18" s="22" t="s">
        <v>415</v>
      </c>
      <c r="B18" s="32">
        <v>0.39599999999999996</v>
      </c>
    </row>
    <row r="19" spans="1:2" ht="15.75" x14ac:dyDescent="0.25">
      <c r="A19" s="22" t="s">
        <v>416</v>
      </c>
      <c r="B19" s="32">
        <v>0.46200000000000002</v>
      </c>
    </row>
    <row r="20" spans="1:2" ht="15.75" x14ac:dyDescent="0.25">
      <c r="A20" s="22" t="s">
        <v>417</v>
      </c>
      <c r="B20" s="32">
        <v>0.64333333333333342</v>
      </c>
    </row>
    <row r="21" spans="1:2" ht="15.75" x14ac:dyDescent="0.25">
      <c r="A21" s="22" t="s">
        <v>418</v>
      </c>
      <c r="B21" s="32">
        <v>0.42599999999999988</v>
      </c>
    </row>
    <row r="22" spans="1:2" x14ac:dyDescent="0.25">
      <c r="B22" s="33">
        <f>AVERAGE(B2:B21)</f>
        <v>0.59039166666666665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kodingan</vt:lpstr>
      <vt:lpstr>16-0</vt:lpstr>
      <vt:lpstr>Grafik D</vt:lpstr>
      <vt:lpstr>22mst</vt:lpstr>
      <vt:lpstr>grafik AB</vt:lpstr>
      <vt:lpstr>grafik AC</vt:lpstr>
      <vt:lpstr>grafik BC</vt:lpstr>
      <vt:lpstr>22-0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neobook</dc:creator>
  <cp:lastModifiedBy>neobook</cp:lastModifiedBy>
  <dcterms:created xsi:type="dcterms:W3CDTF">2016-06-08T23:25:35Z</dcterms:created>
  <dcterms:modified xsi:type="dcterms:W3CDTF">2016-11-29T12:36:12Z</dcterms:modified>
</cp:coreProperties>
</file>