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Print Data Kelembagaan" sheetId="5" r:id="rId1"/>
    <sheet name="Sheet3" sheetId="3" r:id="rId2"/>
  </sheets>
  <definedNames>
    <definedName name="_xlnm.Print_Area" localSheetId="0">'Print Data Kelembagaan'!$A$1:$AW$53</definedName>
    <definedName name="_xlnm.Print_Titles" localSheetId="0">'Print Data Kelembagaan'!$3:$4</definedName>
  </definedNames>
  <calcPr calcId="144525"/>
</workbook>
</file>

<file path=xl/calcChain.xml><?xml version="1.0" encoding="utf-8"?>
<calcChain xmlns="http://schemas.openxmlformats.org/spreadsheetml/2006/main">
  <c r="AW53" i="5" l="1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AV52" i="5" l="1"/>
  <c r="AW52" i="5" s="1"/>
  <c r="AV51" i="5"/>
  <c r="AW51" i="5" s="1"/>
  <c r="AV50" i="5"/>
  <c r="AW50" i="5" s="1"/>
  <c r="AV49" i="5"/>
  <c r="AW49" i="5" s="1"/>
  <c r="AV48" i="5"/>
  <c r="AW48" i="5" s="1"/>
  <c r="AV46" i="5"/>
  <c r="AW46" i="5" s="1"/>
  <c r="AV45" i="5"/>
  <c r="AW45" i="5" s="1"/>
  <c r="AV44" i="5"/>
  <c r="AW44" i="5" s="1"/>
  <c r="AV43" i="5"/>
  <c r="AW43" i="5" s="1"/>
  <c r="AV42" i="5"/>
  <c r="AW42" i="5" s="1"/>
  <c r="AV40" i="5"/>
  <c r="AW40" i="5" s="1"/>
  <c r="AV39" i="5"/>
  <c r="AW39" i="5" s="1"/>
  <c r="AV38" i="5"/>
  <c r="AW38" i="5" s="1"/>
  <c r="AV37" i="5"/>
  <c r="AW37" i="5" s="1"/>
  <c r="AV36" i="5"/>
  <c r="AW36" i="5" s="1"/>
  <c r="AV34" i="5"/>
  <c r="AW34" i="5" s="1"/>
  <c r="AV33" i="5"/>
  <c r="AW33" i="5" s="1"/>
  <c r="AV32" i="5"/>
  <c r="AW32" i="5" s="1"/>
  <c r="AV31" i="5"/>
  <c r="AW31" i="5" s="1"/>
  <c r="AV30" i="5"/>
  <c r="AW30" i="5" s="1"/>
  <c r="AV28" i="5"/>
  <c r="AW28" i="5" s="1"/>
  <c r="AV27" i="5"/>
  <c r="AW27" i="5" s="1"/>
  <c r="AV26" i="5"/>
  <c r="AW26" i="5" s="1"/>
  <c r="AV25" i="5"/>
  <c r="AW25" i="5" s="1"/>
  <c r="AV24" i="5"/>
  <c r="AW24" i="5" s="1"/>
  <c r="AV22" i="5"/>
  <c r="AW22" i="5" s="1"/>
  <c r="AV21" i="5"/>
  <c r="AW21" i="5" s="1"/>
  <c r="AV20" i="5"/>
  <c r="AW20" i="5" s="1"/>
  <c r="AV19" i="5"/>
  <c r="AW19" i="5" s="1"/>
  <c r="AV18" i="5"/>
  <c r="AW18" i="5" s="1"/>
  <c r="AV16" i="5"/>
  <c r="AW16" i="5" s="1"/>
  <c r="AV15" i="5"/>
  <c r="AW15" i="5" s="1"/>
  <c r="AV14" i="5"/>
  <c r="AW14" i="5" s="1"/>
  <c r="AV13" i="5"/>
  <c r="AW13" i="5" s="1"/>
  <c r="AV12" i="5"/>
  <c r="AW12" i="5" s="1"/>
  <c r="AV10" i="5"/>
  <c r="AW10" i="5" s="1"/>
  <c r="AV9" i="5"/>
  <c r="AW9" i="5" s="1"/>
  <c r="AV8" i="5"/>
  <c r="AW8" i="5" s="1"/>
  <c r="AV7" i="5"/>
  <c r="AW7" i="5" s="1"/>
  <c r="AV6" i="5"/>
  <c r="AW6" i="5" s="1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AU41" i="5"/>
  <c r="AT41" i="5"/>
  <c r="AS41" i="5"/>
  <c r="AR41" i="5"/>
  <c r="AQ41" i="5"/>
  <c r="AP41" i="5"/>
  <c r="AO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AU17" i="5"/>
  <c r="AT17" i="5"/>
  <c r="AS17" i="5"/>
  <c r="AR17" i="5"/>
  <c r="AQ17" i="5"/>
  <c r="AP17" i="5"/>
  <c r="AO17" i="5"/>
  <c r="AN17" i="5"/>
  <c r="AM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AV35" i="5" l="1"/>
  <c r="AW35" i="5" s="1"/>
  <c r="AV11" i="5"/>
  <c r="AW11" i="5" s="1"/>
  <c r="AV41" i="5"/>
  <c r="AW41" i="5" s="1"/>
  <c r="AV17" i="5"/>
  <c r="AW17" i="5" s="1"/>
  <c r="AV23" i="5"/>
  <c r="AW23" i="5" s="1"/>
  <c r="AV29" i="5"/>
  <c r="AW29" i="5" s="1"/>
  <c r="AV47" i="5"/>
  <c r="AW47" i="5" s="1"/>
  <c r="AV5" i="5"/>
  <c r="AW5" i="5" s="1"/>
</calcChain>
</file>

<file path=xl/sharedStrings.xml><?xml version="1.0" encoding="utf-8"?>
<sst xmlns="http://schemas.openxmlformats.org/spreadsheetml/2006/main" count="97" uniqueCount="97">
  <si>
    <t>No.</t>
  </si>
  <si>
    <t>Batas-batas sumberdaya kawasan ekosistem mangrove Karangsong</t>
  </si>
  <si>
    <t>1.1</t>
  </si>
  <si>
    <t>Memiliki batas-batas alam (seperti: sungai, laut).</t>
  </si>
  <si>
    <t>1.2</t>
  </si>
  <si>
    <t>1.3</t>
  </si>
  <si>
    <t>1.4</t>
  </si>
  <si>
    <t>1.5</t>
  </si>
  <si>
    <t>Batas fisik dan batas alam sudah diakui secara sosial</t>
  </si>
  <si>
    <t>Batas fisik dan batas alam sudah diketahui dan diakui oleh pemerintahan desa dan atau pemerintahan kecamatan</t>
  </si>
  <si>
    <t xml:space="preserve">Kesesuaian Aturan lokal Peraturan Desa No. 02 Tahun 2009 tentang Pengelolaan Daerah Perlindungan Mangrove (DPM) di Desa Karangsong. </t>
  </si>
  <si>
    <t>2.1</t>
  </si>
  <si>
    <t>2.2</t>
  </si>
  <si>
    <t>2.3</t>
  </si>
  <si>
    <t>2.4</t>
  </si>
  <si>
    <t>2.5</t>
  </si>
  <si>
    <t>Perdes No. 02 Tahun 2009 tentang pengelolaan DPM di Desa Karangsong sudah diakui secara sosial</t>
  </si>
  <si>
    <t>Perdes No. 02 Tahun 2009 tentang pengelolaan DPM di Desa Karangsong sudah diakui secara perorangan</t>
  </si>
  <si>
    <t>Perdes No. 02 Tahun 2009 tentang pengelolaan DPM di Desa Karangsong sudah diakui oleh pemerintahan</t>
  </si>
  <si>
    <t>Perdes No. 02 Tahun 2009 tentang pengelolaan DPM di Desa Karangsong sudah diadopsi oleh kelompok lain</t>
  </si>
  <si>
    <t>Perdes No. 02 Tahun 2009 tentang pengelolaan DPM di Desa Karangsong Karangsong dapat dan mampu bersinergi</t>
  </si>
  <si>
    <t>3.1</t>
  </si>
  <si>
    <t>3.2</t>
  </si>
  <si>
    <t>3.3</t>
  </si>
  <si>
    <t>3.4</t>
  </si>
  <si>
    <t>3.5</t>
  </si>
  <si>
    <t>Ketua dan anggota kelompok Pantai Lestari Karangsong</t>
  </si>
  <si>
    <t>Kelompok masyarakat atau lembaga masyarakat disekitar kawasan</t>
  </si>
  <si>
    <t>Kepala desa (pemerintahan desa) dan lembaga-lembaga di desa</t>
  </si>
  <si>
    <t>Camat dan atau unit pelaksana teknis (UPT) pada level kecamatan</t>
  </si>
  <si>
    <t>Pemerintah daerah (melibatkan dinas-dinas teknis yang membidangi mangrove).</t>
  </si>
  <si>
    <t>Kegiatan Pengawasan dan monitoring terhadap kawasan ekosistem mangrove</t>
  </si>
  <si>
    <t>4.1</t>
  </si>
  <si>
    <t>4.2</t>
  </si>
  <si>
    <t>4.3</t>
  </si>
  <si>
    <t>4.4</t>
  </si>
  <si>
    <t>4.5</t>
  </si>
  <si>
    <t>Pengurus  dan anggota kelompok Pantai Lestari</t>
  </si>
  <si>
    <t>Kelompok masyarakat pengawas (pokmaswas) atau lembaga masyarakat.</t>
  </si>
  <si>
    <t>Apartur desa (pemerintahan desa) dan lembaga desa</t>
  </si>
  <si>
    <r>
      <t>Lembaga yang dibentuk khusus untuk pengawasan sumberdaya mangrove (</t>
    </r>
    <r>
      <rPr>
        <i/>
        <sz val="10"/>
        <color theme="1"/>
        <rFont val="Times New Roman"/>
        <family val="1"/>
      </rPr>
      <t>guardcoastal, brigade mangrove</t>
    </r>
    <r>
      <rPr>
        <sz val="10"/>
        <color theme="1"/>
        <rFont val="Times New Roman"/>
        <family val="1"/>
      </rPr>
      <t>)</t>
    </r>
  </si>
  <si>
    <t>Pengawasan lintas sektor seperti Satpol PP kecamatan, Polairud, Polisi, Lanal/TNI, Dinas/OPD</t>
  </si>
  <si>
    <t>Sanksi yang tegas sesuai tingkat pelanggaran Terhadap Peraturan Desa No. 02 Tahun 2009 tentang Pengelolaan DPM</t>
  </si>
  <si>
    <t>5.1</t>
  </si>
  <si>
    <t>5.2</t>
  </si>
  <si>
    <t>5.3</t>
  </si>
  <si>
    <t>5.4</t>
  </si>
  <si>
    <t>5.5</t>
  </si>
  <si>
    <t>Dilakukan peneguran secara lisan, serta secara tulisan dan membuat surat pernyataan</t>
  </si>
  <si>
    <t>Dikenai sanksi adminstrasi dari kelompok dan pemerintahan desa setempat</t>
  </si>
  <si>
    <t>Ditindak sesuai dengan Peraturan Desa Karangsong (Perdes No.02 Tahun 2009) seperti  melakukan rehabilitasi/penanaman kembali</t>
  </si>
  <si>
    <t>Ditindak sesuai dengan peraturan perundangan formal (sanksi denda dan pidana).</t>
  </si>
  <si>
    <t>Mekanisme penyelesaian konflik, yang berasal dari internal kelompok dan konflik dari eksternal</t>
  </si>
  <si>
    <t>6.1</t>
  </si>
  <si>
    <t>6.2</t>
  </si>
  <si>
    <t>6.3</t>
  </si>
  <si>
    <t>6.4</t>
  </si>
  <si>
    <t>6.5</t>
  </si>
  <si>
    <t>Dilakukan  oleh pengurus dan anggota kelompok</t>
  </si>
  <si>
    <t>Penyelesaian secara musyawarah dalam rembug pengurus dan anggota kelompok</t>
  </si>
  <si>
    <t>Secara musyawarah /rembug tingkat desa dan lembaga-lembaga desa</t>
  </si>
  <si>
    <t>Secara musyawarah tingkat pemerintah daerah (melibatkan dinas-dinas terkait).</t>
  </si>
  <si>
    <t>Penyelesaian melalui prosedur hukum formal dengan melibatkan kepolisian (BAP).</t>
  </si>
  <si>
    <t>7.1</t>
  </si>
  <si>
    <t>7.2</t>
  </si>
  <si>
    <t>7.3</t>
  </si>
  <si>
    <t>7.4</t>
  </si>
  <si>
    <t>7.5</t>
  </si>
  <si>
    <t>Hak mengelola dan mengatur terhadap sumberdaya kayu/pohon tanaman mangrove</t>
  </si>
  <si>
    <t>Hak mengelola dan mengatur terhadap sumberdaya hasil hutan non  kayu (HHBK) mangrove</t>
  </si>
  <si>
    <t>Hak mengelola dan mengatur terhadap sumberdaya satwa liar di kawasan ekosistem mangrove.</t>
  </si>
  <si>
    <t>Hak mengelola dan mengatur terhadap sumberdaya biota air di kawasan ekosistem mangrove</t>
  </si>
  <si>
    <t>Hak mengelola dan mengatur jasa ekonomi lingkungan ekosistem mangrove</t>
  </si>
  <si>
    <t>8.1</t>
  </si>
  <si>
    <t>8.2</t>
  </si>
  <si>
    <t>8.3</t>
  </si>
  <si>
    <t>8.4</t>
  </si>
  <si>
    <t>8.5</t>
  </si>
  <si>
    <t>Sesuai dan masuk RDTR Kecamatan Indramayu</t>
  </si>
  <si>
    <t>Sesuai dengan PERDA RTRW Kabupaten Indramayu</t>
  </si>
  <si>
    <t>Terkait dengan PERDA Provinsi Jawa Barat</t>
  </si>
  <si>
    <t>Terkait dengan UU dan PP tentang Kawasan Lindung (sempadan pantai).</t>
  </si>
  <si>
    <t>Terkait dengan Keppres dan Peraturan Menteri (K/L)</t>
  </si>
  <si>
    <t xml:space="preserve"> Responden Instansi Pemerintah (Regulator)</t>
  </si>
  <si>
    <t>Responden Pengelola CPRs (Actor/Pelaksana)</t>
  </si>
  <si>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Memiliki batas-batas fisik (seperti : patok, tanggul).</t>
    </r>
  </si>
  <si>
    <t>Responden Stakeholders (NGO/Expert/Private/Community)</t>
  </si>
  <si>
    <t>Pengakuan hak untuk mengatur dan mengelola sumberdaya ekosistem mangrove Karangsong</t>
  </si>
  <si>
    <t>Keterkaitan / kesesuaian dalam sistem dan peraturan secara berjenjang (sesuai aturan yang lebih atas/tinggi)</t>
  </si>
  <si>
    <r>
      <t>Nilai Rerata (</t>
    </r>
    <r>
      <rPr>
        <sz val="11"/>
        <color theme="1"/>
        <rFont val="Calibri"/>
        <family val="2"/>
      </rPr>
      <t>ẍ</t>
    </r>
    <r>
      <rPr>
        <sz val="11"/>
        <color theme="1"/>
        <rFont val="Calibri"/>
        <family val="2"/>
        <charset val="1"/>
      </rPr>
      <t>)</t>
    </r>
  </si>
  <si>
    <t>Jumlah Nilai Total</t>
  </si>
  <si>
    <t>Keterlibatan  keterwakilan dalam  membuat aturan  pilihan kolektif pengelolaan eksositem mangrove</t>
  </si>
  <si>
    <t>Ditindak dengan sanksi sosial sesuai budaya, adat</t>
  </si>
  <si>
    <t>Batas fisik dan batas alam sudah diakui pemerintahan desa</t>
  </si>
  <si>
    <t>Jumlah =</t>
  </si>
  <si>
    <t xml:space="preserve"> Delapan Prinsip Keberlanjutan dan 40 Kriteria Kelembagaan Lokal Pengelola CPRs (Ostrom, 1990)</t>
  </si>
  <si>
    <t>Lampiran    Skor nilai 8 prinsip dan 40 kriteria Keberlanjutan Kelembagaan Lokal Pengelola Kawasan Rehabilitasi Ekosistem Mangrove Karangsong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</si>
</sst>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.00_);_(* \(#,##0.00\);_(* &quot;-&quot;_);_(@_)"/>
  </numFmts>
  <fonts count="15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Bookman Old Style"/>
      <family val="1"/>
    </font>
    <font>
      <b/>
      <sz val="11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1" fontId="0" fillId="0" borderId="1" xfId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41" fontId="0" fillId="0" borderId="0" xfId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41" fontId="10" fillId="0" borderId="3" xfId="1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41" fontId="13" fillId="0" borderId="1" xfId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1" fontId="0" fillId="0" borderId="2" xfId="1" applyFont="1" applyFill="1" applyBorder="1" applyAlignment="1">
      <alignment horizontal="center" vertical="center" wrapText="1"/>
    </xf>
    <xf numFmtId="41" fontId="0" fillId="0" borderId="1" xfId="1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53"/>
  <sheetViews>
    <sheetView tabSelected="1" view="pageBreakPreview" topLeftCell="A40" zoomScaleNormal="100" zoomScaleSheetLayoutView="100" workbookViewId="0">
      <selection activeCell="A2" sqref="A2"/>
    </sheetView>
  </sheetViews>
  <sheetFormatPr defaultRowHeight="15" x14ac:dyDescent="0.25"/>
  <cols>
    <col min="1" max="1" width="6.140625" style="20" customWidth="1"/>
    <col min="2" max="2" width="25.42578125" style="1" customWidth="1"/>
    <col min="3" max="47" width="2.7109375" style="1" customWidth="1"/>
    <col min="48" max="48" width="8.140625" style="3" customWidth="1"/>
    <col min="49" max="49" width="8" style="1" customWidth="1"/>
    <col min="50" max="50" width="3.85546875" customWidth="1"/>
  </cols>
  <sheetData>
    <row r="1" spans="1:49" ht="15.75" x14ac:dyDescent="0.25">
      <c r="A1" s="32" t="s">
        <v>96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</row>
    <row r="2" spans="1:49" ht="15.75" customHeight="1" x14ac:dyDescent="0.25"/>
    <row r="3" spans="1:49" ht="30.75" customHeight="1" x14ac:dyDescent="0.25">
      <c r="A3" s="33" t="s">
        <v>0</v>
      </c>
      <c r="B3" s="34" t="s">
        <v>95</v>
      </c>
      <c r="C3" s="30" t="s">
        <v>83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0" t="s">
        <v>84</v>
      </c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0" t="s">
        <v>86</v>
      </c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6" t="s">
        <v>90</v>
      </c>
      <c r="AW3" s="28" t="s">
        <v>89</v>
      </c>
    </row>
    <row r="4" spans="1:49" ht="20.100000000000001" customHeight="1" x14ac:dyDescent="0.25">
      <c r="A4" s="33"/>
      <c r="B4" s="35"/>
      <c r="C4" s="14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>
        <v>8</v>
      </c>
      <c r="K4" s="14">
        <v>9</v>
      </c>
      <c r="L4" s="14">
        <v>10</v>
      </c>
      <c r="M4" s="14">
        <v>11</v>
      </c>
      <c r="N4" s="14">
        <v>12</v>
      </c>
      <c r="O4" s="14">
        <v>13</v>
      </c>
      <c r="P4" s="14">
        <v>14</v>
      </c>
      <c r="Q4" s="14">
        <v>15</v>
      </c>
      <c r="R4" s="14">
        <v>16</v>
      </c>
      <c r="S4" s="14">
        <v>17</v>
      </c>
      <c r="T4" s="14">
        <v>18</v>
      </c>
      <c r="U4" s="14">
        <v>19</v>
      </c>
      <c r="V4" s="14">
        <v>20</v>
      </c>
      <c r="W4" s="14">
        <v>21</v>
      </c>
      <c r="X4" s="14">
        <v>22</v>
      </c>
      <c r="Y4" s="14">
        <v>23</v>
      </c>
      <c r="Z4" s="14">
        <v>24</v>
      </c>
      <c r="AA4" s="14">
        <v>25</v>
      </c>
      <c r="AB4" s="14">
        <v>26</v>
      </c>
      <c r="AC4" s="14">
        <v>27</v>
      </c>
      <c r="AD4" s="14">
        <v>28</v>
      </c>
      <c r="AE4" s="14">
        <v>29</v>
      </c>
      <c r="AF4" s="14">
        <v>30</v>
      </c>
      <c r="AG4" s="14">
        <v>31</v>
      </c>
      <c r="AH4" s="14">
        <v>32</v>
      </c>
      <c r="AI4" s="14">
        <v>33</v>
      </c>
      <c r="AJ4" s="14">
        <v>34</v>
      </c>
      <c r="AK4" s="14">
        <v>35</v>
      </c>
      <c r="AL4" s="14">
        <v>36</v>
      </c>
      <c r="AM4" s="14">
        <v>37</v>
      </c>
      <c r="AN4" s="14">
        <v>38</v>
      </c>
      <c r="AO4" s="14">
        <v>39</v>
      </c>
      <c r="AP4" s="14">
        <v>40</v>
      </c>
      <c r="AQ4" s="14">
        <v>41</v>
      </c>
      <c r="AR4" s="14">
        <v>42</v>
      </c>
      <c r="AS4" s="14">
        <v>43</v>
      </c>
      <c r="AT4" s="14">
        <v>44</v>
      </c>
      <c r="AU4" s="14">
        <v>45</v>
      </c>
      <c r="AV4" s="37"/>
      <c r="AW4" s="29"/>
    </row>
    <row r="5" spans="1:49" ht="42" customHeight="1" x14ac:dyDescent="0.25">
      <c r="A5" s="22">
        <v>1</v>
      </c>
      <c r="B5" s="23" t="s">
        <v>1</v>
      </c>
      <c r="C5" s="15">
        <f t="shared" ref="C5:AU5" si="0">SUM(C6:C10)</f>
        <v>5</v>
      </c>
      <c r="D5" s="15">
        <f t="shared" si="0"/>
        <v>5</v>
      </c>
      <c r="E5" s="15">
        <f t="shared" si="0"/>
        <v>5</v>
      </c>
      <c r="F5" s="15">
        <f t="shared" si="0"/>
        <v>5</v>
      </c>
      <c r="G5" s="15">
        <f t="shared" si="0"/>
        <v>5</v>
      </c>
      <c r="H5" s="15">
        <f t="shared" si="0"/>
        <v>5</v>
      </c>
      <c r="I5" s="15">
        <f t="shared" si="0"/>
        <v>5</v>
      </c>
      <c r="J5" s="15">
        <f t="shared" si="0"/>
        <v>2</v>
      </c>
      <c r="K5" s="15">
        <f t="shared" si="0"/>
        <v>4</v>
      </c>
      <c r="L5" s="15">
        <f t="shared" si="0"/>
        <v>5</v>
      </c>
      <c r="M5" s="15">
        <f t="shared" si="0"/>
        <v>4</v>
      </c>
      <c r="N5" s="15">
        <f t="shared" si="0"/>
        <v>3</v>
      </c>
      <c r="O5" s="15">
        <f t="shared" si="0"/>
        <v>2</v>
      </c>
      <c r="P5" s="15">
        <f t="shared" si="0"/>
        <v>5</v>
      </c>
      <c r="Q5" s="15">
        <f t="shared" si="0"/>
        <v>5</v>
      </c>
      <c r="R5" s="15">
        <f t="shared" si="0"/>
        <v>3</v>
      </c>
      <c r="S5" s="15">
        <f t="shared" si="0"/>
        <v>5</v>
      </c>
      <c r="T5" s="15">
        <f t="shared" si="0"/>
        <v>3</v>
      </c>
      <c r="U5" s="15">
        <f t="shared" si="0"/>
        <v>4</v>
      </c>
      <c r="V5" s="15">
        <f t="shared" si="0"/>
        <v>4</v>
      </c>
      <c r="W5" s="15">
        <f t="shared" si="0"/>
        <v>5</v>
      </c>
      <c r="X5" s="15">
        <f t="shared" si="0"/>
        <v>5</v>
      </c>
      <c r="Y5" s="15">
        <f t="shared" si="0"/>
        <v>5</v>
      </c>
      <c r="Z5" s="15">
        <f t="shared" si="0"/>
        <v>5</v>
      </c>
      <c r="AA5" s="15">
        <f t="shared" si="0"/>
        <v>5</v>
      </c>
      <c r="AB5" s="15">
        <f t="shared" si="0"/>
        <v>3</v>
      </c>
      <c r="AC5" s="15">
        <f t="shared" si="0"/>
        <v>5</v>
      </c>
      <c r="AD5" s="15">
        <f t="shared" si="0"/>
        <v>3</v>
      </c>
      <c r="AE5" s="15">
        <f t="shared" si="0"/>
        <v>5</v>
      </c>
      <c r="AF5" s="15">
        <f t="shared" si="0"/>
        <v>5</v>
      </c>
      <c r="AG5" s="15">
        <f t="shared" si="0"/>
        <v>5</v>
      </c>
      <c r="AH5" s="15">
        <f t="shared" si="0"/>
        <v>5</v>
      </c>
      <c r="AI5" s="15">
        <f t="shared" si="0"/>
        <v>5</v>
      </c>
      <c r="AJ5" s="15">
        <f t="shared" si="0"/>
        <v>5</v>
      </c>
      <c r="AK5" s="15">
        <f t="shared" si="0"/>
        <v>5</v>
      </c>
      <c r="AL5" s="15">
        <f t="shared" si="0"/>
        <v>4</v>
      </c>
      <c r="AM5" s="15">
        <f t="shared" si="0"/>
        <v>5</v>
      </c>
      <c r="AN5" s="15">
        <f t="shared" si="0"/>
        <v>1</v>
      </c>
      <c r="AO5" s="15">
        <f t="shared" si="0"/>
        <v>5</v>
      </c>
      <c r="AP5" s="15">
        <f t="shared" si="0"/>
        <v>5</v>
      </c>
      <c r="AQ5" s="15">
        <f t="shared" si="0"/>
        <v>3</v>
      </c>
      <c r="AR5" s="15">
        <f t="shared" si="0"/>
        <v>3</v>
      </c>
      <c r="AS5" s="15">
        <f t="shared" si="0"/>
        <v>5</v>
      </c>
      <c r="AT5" s="15">
        <f t="shared" si="0"/>
        <v>5</v>
      </c>
      <c r="AU5" s="15">
        <f t="shared" si="0"/>
        <v>5</v>
      </c>
      <c r="AV5" s="17">
        <f t="shared" ref="AV5:AV52" si="1">SUM(C5:AU5)</f>
        <v>196</v>
      </c>
      <c r="AW5" s="18">
        <f>+AV5/45</f>
        <v>4.3555555555555552</v>
      </c>
    </row>
    <row r="6" spans="1:49" ht="27" customHeight="1" x14ac:dyDescent="0.25">
      <c r="A6" s="26" t="s">
        <v>2</v>
      </c>
      <c r="B6" s="4" t="s">
        <v>3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5">
        <v>1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2">
        <v>1</v>
      </c>
      <c r="S6" s="2">
        <v>1</v>
      </c>
      <c r="T6" s="2">
        <v>1</v>
      </c>
      <c r="U6" s="2">
        <v>1</v>
      </c>
      <c r="V6" s="2">
        <v>1</v>
      </c>
      <c r="W6" s="2">
        <v>1</v>
      </c>
      <c r="X6" s="2">
        <v>1</v>
      </c>
      <c r="Y6" s="2">
        <v>1</v>
      </c>
      <c r="Z6" s="2">
        <v>1</v>
      </c>
      <c r="AA6" s="2">
        <v>1</v>
      </c>
      <c r="AB6" s="2">
        <v>1</v>
      </c>
      <c r="AC6" s="2">
        <v>1</v>
      </c>
      <c r="AD6" s="2">
        <v>1</v>
      </c>
      <c r="AE6" s="2">
        <v>1</v>
      </c>
      <c r="AF6" s="2">
        <v>1</v>
      </c>
      <c r="AG6" s="2">
        <v>1</v>
      </c>
      <c r="AH6" s="2">
        <v>1</v>
      </c>
      <c r="AI6" s="2">
        <v>1</v>
      </c>
      <c r="AJ6" s="2">
        <v>1</v>
      </c>
      <c r="AK6" s="2">
        <v>1</v>
      </c>
      <c r="AL6" s="2">
        <v>1</v>
      </c>
      <c r="AM6" s="2">
        <v>1</v>
      </c>
      <c r="AN6" s="2">
        <v>1</v>
      </c>
      <c r="AO6" s="2">
        <v>1</v>
      </c>
      <c r="AP6" s="2">
        <v>1</v>
      </c>
      <c r="AQ6" s="2">
        <v>1</v>
      </c>
      <c r="AR6" s="2">
        <v>1</v>
      </c>
      <c r="AS6" s="2">
        <v>1</v>
      </c>
      <c r="AT6" s="2">
        <v>1</v>
      </c>
      <c r="AU6" s="2">
        <v>1</v>
      </c>
      <c r="AV6" s="12">
        <f t="shared" si="1"/>
        <v>45</v>
      </c>
      <c r="AW6" s="11">
        <f>+AV6/45</f>
        <v>1</v>
      </c>
    </row>
    <row r="7" spans="1:49" ht="28.5" customHeight="1" x14ac:dyDescent="0.25">
      <c r="A7" s="26" t="s">
        <v>4</v>
      </c>
      <c r="B7" s="4" t="s">
        <v>85</v>
      </c>
      <c r="C7" s="2">
        <v>1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0</v>
      </c>
      <c r="K7" s="2">
        <v>0</v>
      </c>
      <c r="L7" s="5">
        <v>1</v>
      </c>
      <c r="M7" s="2">
        <v>1</v>
      </c>
      <c r="N7" s="2">
        <v>0</v>
      </c>
      <c r="O7" s="2">
        <v>0</v>
      </c>
      <c r="P7" s="2">
        <v>1</v>
      </c>
      <c r="Q7" s="2">
        <v>1</v>
      </c>
      <c r="R7" s="2">
        <v>1</v>
      </c>
      <c r="S7" s="2">
        <v>1</v>
      </c>
      <c r="T7" s="2">
        <v>0</v>
      </c>
      <c r="U7" s="2">
        <v>0</v>
      </c>
      <c r="V7" s="2">
        <v>0</v>
      </c>
      <c r="W7" s="2">
        <v>1</v>
      </c>
      <c r="X7" s="2">
        <v>1</v>
      </c>
      <c r="Y7" s="2">
        <v>1</v>
      </c>
      <c r="Z7" s="2">
        <v>1</v>
      </c>
      <c r="AA7" s="2">
        <v>1</v>
      </c>
      <c r="AB7" s="2">
        <v>0</v>
      </c>
      <c r="AC7" s="2">
        <v>1</v>
      </c>
      <c r="AD7" s="2">
        <v>0</v>
      </c>
      <c r="AE7" s="2">
        <v>1</v>
      </c>
      <c r="AF7" s="2">
        <v>1</v>
      </c>
      <c r="AG7" s="2">
        <v>1</v>
      </c>
      <c r="AH7" s="2">
        <v>1</v>
      </c>
      <c r="AI7" s="2">
        <v>1</v>
      </c>
      <c r="AJ7" s="2">
        <v>1</v>
      </c>
      <c r="AK7" s="2">
        <v>1</v>
      </c>
      <c r="AL7" s="2">
        <v>1</v>
      </c>
      <c r="AM7" s="2">
        <v>1</v>
      </c>
      <c r="AN7" s="2">
        <v>0</v>
      </c>
      <c r="AO7" s="2">
        <v>1</v>
      </c>
      <c r="AP7" s="2">
        <v>1</v>
      </c>
      <c r="AQ7" s="2">
        <v>1</v>
      </c>
      <c r="AR7" s="2">
        <v>1</v>
      </c>
      <c r="AS7" s="2">
        <v>1</v>
      </c>
      <c r="AT7" s="2">
        <v>1</v>
      </c>
      <c r="AU7" s="2">
        <v>1</v>
      </c>
      <c r="AV7" s="12">
        <f t="shared" si="1"/>
        <v>35</v>
      </c>
      <c r="AW7" s="11">
        <f t="shared" ref="AW7:AW10" si="2">+AV7/45</f>
        <v>0.77777777777777779</v>
      </c>
    </row>
    <row r="8" spans="1:49" ht="24.75" customHeight="1" x14ac:dyDescent="0.25">
      <c r="A8" s="26" t="s">
        <v>5</v>
      </c>
      <c r="B8" s="4" t="s">
        <v>8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5">
        <v>1</v>
      </c>
      <c r="M8" s="2">
        <v>1</v>
      </c>
      <c r="N8" s="2">
        <v>1</v>
      </c>
      <c r="O8" s="2">
        <v>1</v>
      </c>
      <c r="P8" s="2">
        <v>1</v>
      </c>
      <c r="Q8" s="2">
        <v>1</v>
      </c>
      <c r="R8" s="2">
        <v>1</v>
      </c>
      <c r="S8" s="2">
        <v>1</v>
      </c>
      <c r="T8" s="2">
        <v>0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>
        <v>1</v>
      </c>
      <c r="AE8" s="2">
        <v>1</v>
      </c>
      <c r="AF8" s="2">
        <v>1</v>
      </c>
      <c r="AG8" s="2">
        <v>1</v>
      </c>
      <c r="AH8" s="2">
        <v>1</v>
      </c>
      <c r="AI8" s="2">
        <v>1</v>
      </c>
      <c r="AJ8" s="2">
        <v>1</v>
      </c>
      <c r="AK8" s="2">
        <v>1</v>
      </c>
      <c r="AL8" s="2">
        <v>1</v>
      </c>
      <c r="AM8" s="2">
        <v>1</v>
      </c>
      <c r="AN8" s="2">
        <v>0</v>
      </c>
      <c r="AO8" s="2">
        <v>1</v>
      </c>
      <c r="AP8" s="2">
        <v>1</v>
      </c>
      <c r="AQ8" s="2">
        <v>1</v>
      </c>
      <c r="AR8" s="2">
        <v>1</v>
      </c>
      <c r="AS8" s="2">
        <v>1</v>
      </c>
      <c r="AT8" s="2">
        <v>1</v>
      </c>
      <c r="AU8" s="2">
        <v>1</v>
      </c>
      <c r="AV8" s="12">
        <f t="shared" si="1"/>
        <v>43</v>
      </c>
      <c r="AW8" s="11">
        <f t="shared" si="2"/>
        <v>0.9555555555555556</v>
      </c>
    </row>
    <row r="9" spans="1:49" ht="27" customHeight="1" x14ac:dyDescent="0.25">
      <c r="A9" s="26" t="s">
        <v>6</v>
      </c>
      <c r="B9" s="4" t="s">
        <v>93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0</v>
      </c>
      <c r="K9" s="2">
        <v>1</v>
      </c>
      <c r="L9" s="5">
        <v>1</v>
      </c>
      <c r="M9" s="2">
        <v>1</v>
      </c>
      <c r="N9" s="2">
        <v>1</v>
      </c>
      <c r="O9" s="2">
        <v>0</v>
      </c>
      <c r="P9" s="2">
        <v>1</v>
      </c>
      <c r="Q9" s="2">
        <v>1</v>
      </c>
      <c r="R9" s="2">
        <v>0</v>
      </c>
      <c r="S9" s="2">
        <v>1</v>
      </c>
      <c r="T9" s="2">
        <v>1</v>
      </c>
      <c r="U9" s="2">
        <v>1</v>
      </c>
      <c r="V9" s="2">
        <v>1</v>
      </c>
      <c r="W9" s="2">
        <v>1</v>
      </c>
      <c r="X9" s="2">
        <v>1</v>
      </c>
      <c r="Y9" s="2">
        <v>1</v>
      </c>
      <c r="Z9" s="2">
        <v>1</v>
      </c>
      <c r="AA9" s="2">
        <v>1</v>
      </c>
      <c r="AB9" s="2">
        <v>0</v>
      </c>
      <c r="AC9" s="2">
        <v>1</v>
      </c>
      <c r="AD9" s="2">
        <v>1</v>
      </c>
      <c r="AE9" s="2">
        <v>1</v>
      </c>
      <c r="AF9" s="2">
        <v>1</v>
      </c>
      <c r="AG9" s="2">
        <v>1</v>
      </c>
      <c r="AH9" s="2">
        <v>1</v>
      </c>
      <c r="AI9" s="2">
        <v>1</v>
      </c>
      <c r="AJ9" s="2">
        <v>1</v>
      </c>
      <c r="AK9" s="2">
        <v>1</v>
      </c>
      <c r="AL9" s="2">
        <v>1</v>
      </c>
      <c r="AM9" s="2">
        <v>1</v>
      </c>
      <c r="AN9" s="2">
        <v>0</v>
      </c>
      <c r="AO9" s="2">
        <v>1</v>
      </c>
      <c r="AP9" s="2">
        <v>1</v>
      </c>
      <c r="AQ9" s="2">
        <v>0</v>
      </c>
      <c r="AR9" s="2">
        <v>0</v>
      </c>
      <c r="AS9" s="2">
        <v>1</v>
      </c>
      <c r="AT9" s="2">
        <v>1</v>
      </c>
      <c r="AU9" s="2">
        <v>1</v>
      </c>
      <c r="AV9" s="12">
        <f t="shared" si="1"/>
        <v>38</v>
      </c>
      <c r="AW9" s="11">
        <f t="shared" si="2"/>
        <v>0.84444444444444444</v>
      </c>
    </row>
    <row r="10" spans="1:49" ht="51.75" customHeight="1" x14ac:dyDescent="0.25">
      <c r="A10" s="26" t="s">
        <v>7</v>
      </c>
      <c r="B10" s="4" t="s">
        <v>9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0</v>
      </c>
      <c r="K10" s="2">
        <v>1</v>
      </c>
      <c r="L10" s="5">
        <v>1</v>
      </c>
      <c r="M10" s="2">
        <v>0</v>
      </c>
      <c r="N10" s="2">
        <v>0</v>
      </c>
      <c r="O10" s="2">
        <v>0</v>
      </c>
      <c r="P10" s="2">
        <v>1</v>
      </c>
      <c r="Q10" s="2">
        <v>1</v>
      </c>
      <c r="R10" s="2">
        <v>0</v>
      </c>
      <c r="S10" s="2">
        <v>1</v>
      </c>
      <c r="T10" s="2">
        <v>1</v>
      </c>
      <c r="U10" s="2">
        <v>1</v>
      </c>
      <c r="V10" s="2">
        <v>1</v>
      </c>
      <c r="W10" s="2">
        <v>1</v>
      </c>
      <c r="X10" s="2">
        <v>1</v>
      </c>
      <c r="Y10" s="2">
        <v>1</v>
      </c>
      <c r="Z10" s="2">
        <v>1</v>
      </c>
      <c r="AA10" s="2">
        <v>1</v>
      </c>
      <c r="AB10" s="2">
        <v>1</v>
      </c>
      <c r="AC10" s="2">
        <v>1</v>
      </c>
      <c r="AD10" s="2">
        <v>0</v>
      </c>
      <c r="AE10" s="2">
        <v>1</v>
      </c>
      <c r="AF10" s="2">
        <v>1</v>
      </c>
      <c r="AG10" s="2">
        <v>1</v>
      </c>
      <c r="AH10" s="2">
        <v>1</v>
      </c>
      <c r="AI10" s="2">
        <v>1</v>
      </c>
      <c r="AJ10" s="2">
        <v>1</v>
      </c>
      <c r="AK10" s="2">
        <v>1</v>
      </c>
      <c r="AL10" s="2">
        <v>0</v>
      </c>
      <c r="AM10" s="2">
        <v>1</v>
      </c>
      <c r="AN10" s="2">
        <v>0</v>
      </c>
      <c r="AO10" s="2">
        <v>1</v>
      </c>
      <c r="AP10" s="2">
        <v>1</v>
      </c>
      <c r="AQ10" s="2">
        <v>0</v>
      </c>
      <c r="AR10" s="2">
        <v>0</v>
      </c>
      <c r="AS10" s="2">
        <v>1</v>
      </c>
      <c r="AT10" s="2">
        <v>1</v>
      </c>
      <c r="AU10" s="2">
        <v>1</v>
      </c>
      <c r="AV10" s="12">
        <f t="shared" si="1"/>
        <v>35</v>
      </c>
      <c r="AW10" s="11">
        <f t="shared" si="2"/>
        <v>0.77777777777777779</v>
      </c>
    </row>
    <row r="11" spans="1:49" ht="81.75" customHeight="1" x14ac:dyDescent="0.25">
      <c r="A11" s="22">
        <v>2</v>
      </c>
      <c r="B11" s="23" t="s">
        <v>10</v>
      </c>
      <c r="C11" s="15">
        <f t="shared" ref="C11:Q11" si="3">SUM(C12:C16)</f>
        <v>4</v>
      </c>
      <c r="D11" s="15">
        <f t="shared" si="3"/>
        <v>4</v>
      </c>
      <c r="E11" s="15">
        <f t="shared" si="3"/>
        <v>3</v>
      </c>
      <c r="F11" s="15">
        <f t="shared" si="3"/>
        <v>5</v>
      </c>
      <c r="G11" s="15">
        <f t="shared" si="3"/>
        <v>4</v>
      </c>
      <c r="H11" s="15">
        <f t="shared" si="3"/>
        <v>3</v>
      </c>
      <c r="I11" s="15">
        <f t="shared" si="3"/>
        <v>4</v>
      </c>
      <c r="J11" s="15">
        <f t="shared" si="3"/>
        <v>3</v>
      </c>
      <c r="K11" s="15">
        <f t="shared" si="3"/>
        <v>4</v>
      </c>
      <c r="L11" s="15">
        <f t="shared" si="3"/>
        <v>5</v>
      </c>
      <c r="M11" s="15">
        <f t="shared" si="3"/>
        <v>4</v>
      </c>
      <c r="N11" s="15">
        <f t="shared" si="3"/>
        <v>1</v>
      </c>
      <c r="O11" s="15">
        <f t="shared" si="3"/>
        <v>2</v>
      </c>
      <c r="P11" s="15">
        <f t="shared" si="3"/>
        <v>4</v>
      </c>
      <c r="Q11" s="15">
        <f t="shared" si="3"/>
        <v>4</v>
      </c>
      <c r="R11" s="15">
        <f>SUM(R12:R16)</f>
        <v>3</v>
      </c>
      <c r="S11" s="15">
        <f t="shared" ref="S11:AF11" si="4">SUM(S12:S16)</f>
        <v>5</v>
      </c>
      <c r="T11" s="15">
        <f t="shared" si="4"/>
        <v>4</v>
      </c>
      <c r="U11" s="15">
        <f t="shared" si="4"/>
        <v>2</v>
      </c>
      <c r="V11" s="15">
        <f t="shared" si="4"/>
        <v>4</v>
      </c>
      <c r="W11" s="15">
        <f t="shared" si="4"/>
        <v>0</v>
      </c>
      <c r="X11" s="15">
        <f t="shared" si="4"/>
        <v>4</v>
      </c>
      <c r="Y11" s="15">
        <f t="shared" si="4"/>
        <v>4</v>
      </c>
      <c r="Z11" s="15">
        <f t="shared" si="4"/>
        <v>3</v>
      </c>
      <c r="AA11" s="15">
        <f t="shared" si="4"/>
        <v>4</v>
      </c>
      <c r="AB11" s="15">
        <f t="shared" si="4"/>
        <v>3</v>
      </c>
      <c r="AC11" s="15">
        <f t="shared" si="4"/>
        <v>2</v>
      </c>
      <c r="AD11" s="15">
        <f t="shared" si="4"/>
        <v>3</v>
      </c>
      <c r="AE11" s="15">
        <f t="shared" si="4"/>
        <v>4</v>
      </c>
      <c r="AF11" s="15">
        <f t="shared" si="4"/>
        <v>5</v>
      </c>
      <c r="AG11" s="15">
        <f>SUM(AG12:AG16)</f>
        <v>4</v>
      </c>
      <c r="AH11" s="15">
        <f t="shared" ref="AH11:AU11" si="5">SUM(AH12:AH16)</f>
        <v>4</v>
      </c>
      <c r="AI11" s="15">
        <f t="shared" si="5"/>
        <v>4</v>
      </c>
      <c r="AJ11" s="15">
        <f t="shared" si="5"/>
        <v>5</v>
      </c>
      <c r="AK11" s="15">
        <f t="shared" si="5"/>
        <v>4</v>
      </c>
      <c r="AL11" s="15">
        <f t="shared" si="5"/>
        <v>3</v>
      </c>
      <c r="AM11" s="15">
        <f t="shared" si="5"/>
        <v>5</v>
      </c>
      <c r="AN11" s="15">
        <f t="shared" si="5"/>
        <v>1</v>
      </c>
      <c r="AO11" s="15">
        <f t="shared" si="5"/>
        <v>0</v>
      </c>
      <c r="AP11" s="15">
        <f t="shared" si="5"/>
        <v>5</v>
      </c>
      <c r="AQ11" s="15">
        <f t="shared" si="5"/>
        <v>4</v>
      </c>
      <c r="AR11" s="15">
        <f t="shared" si="5"/>
        <v>0</v>
      </c>
      <c r="AS11" s="15">
        <f t="shared" si="5"/>
        <v>0</v>
      </c>
      <c r="AT11" s="15">
        <f t="shared" si="5"/>
        <v>4</v>
      </c>
      <c r="AU11" s="15">
        <f t="shared" si="5"/>
        <v>4</v>
      </c>
      <c r="AV11" s="17">
        <f t="shared" si="1"/>
        <v>151</v>
      </c>
      <c r="AW11" s="18">
        <f>+AV11/45</f>
        <v>3.3555555555555556</v>
      </c>
    </row>
    <row r="12" spans="1:49" ht="55.5" customHeight="1" x14ac:dyDescent="0.25">
      <c r="A12" s="26" t="s">
        <v>11</v>
      </c>
      <c r="B12" s="4" t="s">
        <v>16</v>
      </c>
      <c r="C12" s="2">
        <v>1</v>
      </c>
      <c r="D12" s="2">
        <v>1</v>
      </c>
      <c r="E12" s="2">
        <v>0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0</v>
      </c>
      <c r="O12" s="2">
        <v>0</v>
      </c>
      <c r="P12" s="2">
        <v>1</v>
      </c>
      <c r="Q12" s="2">
        <v>1</v>
      </c>
      <c r="R12" s="2">
        <v>1</v>
      </c>
      <c r="S12" s="2">
        <v>1</v>
      </c>
      <c r="T12" s="2">
        <v>1</v>
      </c>
      <c r="U12" s="2">
        <v>0</v>
      </c>
      <c r="V12" s="2">
        <v>1</v>
      </c>
      <c r="W12" s="2">
        <v>0</v>
      </c>
      <c r="X12" s="2">
        <v>1</v>
      </c>
      <c r="Y12" s="2">
        <v>1</v>
      </c>
      <c r="Z12" s="2">
        <v>1</v>
      </c>
      <c r="AA12" s="2">
        <v>1</v>
      </c>
      <c r="AB12" s="2">
        <v>1</v>
      </c>
      <c r="AC12" s="2">
        <v>1</v>
      </c>
      <c r="AD12" s="2">
        <v>1</v>
      </c>
      <c r="AE12" s="2">
        <v>1</v>
      </c>
      <c r="AF12" s="2">
        <v>1</v>
      </c>
      <c r="AG12" s="2">
        <v>1</v>
      </c>
      <c r="AH12" s="2">
        <v>1</v>
      </c>
      <c r="AI12" s="2">
        <v>1</v>
      </c>
      <c r="AJ12" s="2">
        <v>1</v>
      </c>
      <c r="AK12" s="2">
        <v>1</v>
      </c>
      <c r="AL12" s="2">
        <v>1</v>
      </c>
      <c r="AM12" s="2">
        <v>1</v>
      </c>
      <c r="AN12" s="2">
        <v>1</v>
      </c>
      <c r="AO12" s="2">
        <v>0</v>
      </c>
      <c r="AP12" s="2">
        <v>1</v>
      </c>
      <c r="AQ12" s="2">
        <v>1</v>
      </c>
      <c r="AR12" s="2">
        <v>0</v>
      </c>
      <c r="AS12" s="2">
        <v>0</v>
      </c>
      <c r="AT12" s="2">
        <v>1</v>
      </c>
      <c r="AU12" s="2">
        <v>1</v>
      </c>
      <c r="AV12" s="12">
        <f t="shared" si="1"/>
        <v>37</v>
      </c>
      <c r="AW12" s="11">
        <f>+AV12/45</f>
        <v>0.82222222222222219</v>
      </c>
    </row>
    <row r="13" spans="1:49" ht="51" x14ac:dyDescent="0.25">
      <c r="A13" s="26" t="s">
        <v>12</v>
      </c>
      <c r="B13" s="4" t="s">
        <v>17</v>
      </c>
      <c r="C13" s="2">
        <v>1</v>
      </c>
      <c r="D13" s="2">
        <v>1</v>
      </c>
      <c r="E13" s="2">
        <v>0</v>
      </c>
      <c r="F13" s="2">
        <v>1</v>
      </c>
      <c r="G13" s="2">
        <v>1</v>
      </c>
      <c r="H13" s="2">
        <v>0</v>
      </c>
      <c r="I13" s="2">
        <v>1</v>
      </c>
      <c r="J13" s="2">
        <v>0</v>
      </c>
      <c r="K13" s="2">
        <v>1</v>
      </c>
      <c r="L13" s="2">
        <v>1</v>
      </c>
      <c r="M13" s="2">
        <v>1</v>
      </c>
      <c r="N13" s="2">
        <v>0</v>
      </c>
      <c r="O13" s="2">
        <v>1</v>
      </c>
      <c r="P13" s="2">
        <v>1</v>
      </c>
      <c r="Q13" s="2">
        <v>1</v>
      </c>
      <c r="R13" s="2">
        <v>1</v>
      </c>
      <c r="S13" s="2">
        <v>1</v>
      </c>
      <c r="T13" s="2">
        <v>1</v>
      </c>
      <c r="U13" s="2">
        <v>1</v>
      </c>
      <c r="V13" s="2">
        <v>1</v>
      </c>
      <c r="W13" s="2">
        <v>0</v>
      </c>
      <c r="X13" s="2">
        <v>1</v>
      </c>
      <c r="Y13" s="2">
        <v>1</v>
      </c>
      <c r="Z13" s="2">
        <v>1</v>
      </c>
      <c r="AA13" s="2">
        <v>1</v>
      </c>
      <c r="AB13" s="2">
        <v>1</v>
      </c>
      <c r="AC13" s="2">
        <v>1</v>
      </c>
      <c r="AD13" s="2">
        <v>1</v>
      </c>
      <c r="AE13" s="2">
        <v>1</v>
      </c>
      <c r="AF13" s="2">
        <v>1</v>
      </c>
      <c r="AG13" s="2">
        <v>1</v>
      </c>
      <c r="AH13" s="2">
        <v>1</v>
      </c>
      <c r="AI13" s="2">
        <v>1</v>
      </c>
      <c r="AJ13" s="2">
        <v>1</v>
      </c>
      <c r="AK13" s="2">
        <v>1</v>
      </c>
      <c r="AL13" s="2">
        <v>1</v>
      </c>
      <c r="AM13" s="2">
        <v>1</v>
      </c>
      <c r="AN13" s="2">
        <v>0</v>
      </c>
      <c r="AO13" s="2">
        <v>0</v>
      </c>
      <c r="AP13" s="2">
        <v>1</v>
      </c>
      <c r="AQ13" s="2">
        <v>1</v>
      </c>
      <c r="AR13" s="2">
        <v>0</v>
      </c>
      <c r="AS13" s="2">
        <v>0</v>
      </c>
      <c r="AT13" s="2">
        <v>1</v>
      </c>
      <c r="AU13" s="2">
        <v>1</v>
      </c>
      <c r="AV13" s="12">
        <f t="shared" si="1"/>
        <v>36</v>
      </c>
      <c r="AW13" s="11">
        <f t="shared" ref="AW13:AW16" si="6">+AV13/45</f>
        <v>0.8</v>
      </c>
    </row>
    <row r="14" spans="1:49" ht="55.5" customHeight="1" x14ac:dyDescent="0.25">
      <c r="A14" s="26" t="s">
        <v>13</v>
      </c>
      <c r="B14" s="4" t="s">
        <v>18</v>
      </c>
      <c r="C14" s="2">
        <v>1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0</v>
      </c>
      <c r="N14" s="2">
        <v>0</v>
      </c>
      <c r="O14" s="2">
        <v>0</v>
      </c>
      <c r="P14" s="2">
        <v>1</v>
      </c>
      <c r="Q14" s="2">
        <v>1</v>
      </c>
      <c r="R14" s="2">
        <v>1</v>
      </c>
      <c r="S14" s="2">
        <v>1</v>
      </c>
      <c r="T14" s="2">
        <v>1</v>
      </c>
      <c r="U14" s="2">
        <v>1</v>
      </c>
      <c r="V14" s="2">
        <v>1</v>
      </c>
      <c r="W14" s="2">
        <v>0</v>
      </c>
      <c r="X14" s="2">
        <v>1</v>
      </c>
      <c r="Y14" s="2">
        <v>1</v>
      </c>
      <c r="Z14" s="2">
        <v>1</v>
      </c>
      <c r="AA14" s="2">
        <v>1</v>
      </c>
      <c r="AB14" s="2">
        <v>0</v>
      </c>
      <c r="AC14" s="2">
        <v>0</v>
      </c>
      <c r="AD14" s="2">
        <v>1</v>
      </c>
      <c r="AE14" s="2">
        <v>0</v>
      </c>
      <c r="AF14" s="2">
        <v>1</v>
      </c>
      <c r="AG14" s="2">
        <v>1</v>
      </c>
      <c r="AH14" s="2">
        <v>1</v>
      </c>
      <c r="AI14" s="2">
        <v>1</v>
      </c>
      <c r="AJ14" s="2">
        <v>1</v>
      </c>
      <c r="AK14" s="2">
        <v>1</v>
      </c>
      <c r="AL14" s="2">
        <v>0</v>
      </c>
      <c r="AM14" s="2">
        <v>1</v>
      </c>
      <c r="AN14" s="2">
        <v>0</v>
      </c>
      <c r="AO14" s="2">
        <v>0</v>
      </c>
      <c r="AP14" s="2">
        <v>1</v>
      </c>
      <c r="AQ14" s="2">
        <v>1</v>
      </c>
      <c r="AR14" s="2">
        <v>0</v>
      </c>
      <c r="AS14" s="2">
        <v>0</v>
      </c>
      <c r="AT14" s="2">
        <v>1</v>
      </c>
      <c r="AU14" s="2">
        <v>1</v>
      </c>
      <c r="AV14" s="12">
        <f t="shared" si="1"/>
        <v>33</v>
      </c>
      <c r="AW14" s="11">
        <f t="shared" si="6"/>
        <v>0.73333333333333328</v>
      </c>
    </row>
    <row r="15" spans="1:49" ht="57.75" customHeight="1" x14ac:dyDescent="0.25">
      <c r="A15" s="26" t="s">
        <v>14</v>
      </c>
      <c r="B15" s="4" t="s">
        <v>19</v>
      </c>
      <c r="C15" s="2">
        <v>0</v>
      </c>
      <c r="D15" s="2">
        <v>0</v>
      </c>
      <c r="E15" s="2">
        <v>1</v>
      </c>
      <c r="F15" s="2">
        <v>1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1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1</v>
      </c>
      <c r="T15" s="2">
        <v>1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1</v>
      </c>
      <c r="AB15" s="2">
        <v>1</v>
      </c>
      <c r="AC15" s="2">
        <v>0</v>
      </c>
      <c r="AD15" s="2">
        <v>0</v>
      </c>
      <c r="AE15" s="2">
        <v>1</v>
      </c>
      <c r="AF15" s="2">
        <v>1</v>
      </c>
      <c r="AG15" s="2">
        <v>0</v>
      </c>
      <c r="AH15" s="2">
        <v>0</v>
      </c>
      <c r="AI15" s="2">
        <v>0</v>
      </c>
      <c r="AJ15" s="2">
        <v>1</v>
      </c>
      <c r="AK15" s="2">
        <v>0</v>
      </c>
      <c r="AL15" s="2">
        <v>1</v>
      </c>
      <c r="AM15" s="2">
        <v>1</v>
      </c>
      <c r="AN15" s="2">
        <v>0</v>
      </c>
      <c r="AO15" s="2">
        <v>0</v>
      </c>
      <c r="AP15" s="2">
        <v>1</v>
      </c>
      <c r="AQ15" s="2">
        <v>0</v>
      </c>
      <c r="AR15" s="2">
        <v>0</v>
      </c>
      <c r="AS15" s="2">
        <v>0</v>
      </c>
      <c r="AT15" s="2">
        <v>0</v>
      </c>
      <c r="AU15" s="2">
        <v>1</v>
      </c>
      <c r="AV15" s="12">
        <f t="shared" si="1"/>
        <v>15</v>
      </c>
      <c r="AW15" s="11">
        <f t="shared" si="6"/>
        <v>0.33333333333333331</v>
      </c>
    </row>
    <row r="16" spans="1:49" ht="58.5" customHeight="1" x14ac:dyDescent="0.25">
      <c r="A16" s="27" t="s">
        <v>15</v>
      </c>
      <c r="B16" s="7" t="s">
        <v>20</v>
      </c>
      <c r="C16" s="6">
        <v>1</v>
      </c>
      <c r="D16" s="6">
        <v>1</v>
      </c>
      <c r="E16" s="6">
        <v>1</v>
      </c>
      <c r="F16" s="6">
        <v>1</v>
      </c>
      <c r="G16" s="6">
        <v>1</v>
      </c>
      <c r="H16" s="6">
        <v>1</v>
      </c>
      <c r="I16" s="6">
        <v>1</v>
      </c>
      <c r="J16" s="6">
        <v>1</v>
      </c>
      <c r="K16" s="6">
        <v>1</v>
      </c>
      <c r="L16" s="6">
        <v>1</v>
      </c>
      <c r="M16" s="6">
        <v>1</v>
      </c>
      <c r="N16" s="6">
        <v>1</v>
      </c>
      <c r="O16" s="6">
        <v>1</v>
      </c>
      <c r="P16" s="6">
        <v>1</v>
      </c>
      <c r="Q16" s="6">
        <v>1</v>
      </c>
      <c r="R16" s="6">
        <v>0</v>
      </c>
      <c r="S16" s="6">
        <v>1</v>
      </c>
      <c r="T16" s="6">
        <v>0</v>
      </c>
      <c r="U16" s="6">
        <v>0</v>
      </c>
      <c r="V16" s="6">
        <v>1</v>
      </c>
      <c r="W16" s="6">
        <v>0</v>
      </c>
      <c r="X16" s="6">
        <v>1</v>
      </c>
      <c r="Y16" s="6">
        <v>1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1</v>
      </c>
      <c r="AF16" s="6">
        <v>1</v>
      </c>
      <c r="AG16" s="6">
        <v>1</v>
      </c>
      <c r="AH16" s="6">
        <v>1</v>
      </c>
      <c r="AI16" s="6">
        <v>1</v>
      </c>
      <c r="AJ16" s="6">
        <v>1</v>
      </c>
      <c r="AK16" s="6">
        <v>1</v>
      </c>
      <c r="AL16" s="6">
        <v>0</v>
      </c>
      <c r="AM16" s="6">
        <v>1</v>
      </c>
      <c r="AN16" s="6">
        <v>0</v>
      </c>
      <c r="AO16" s="6">
        <v>0</v>
      </c>
      <c r="AP16" s="6">
        <v>1</v>
      </c>
      <c r="AQ16" s="6">
        <v>1</v>
      </c>
      <c r="AR16" s="6">
        <v>0</v>
      </c>
      <c r="AS16" s="6">
        <v>0</v>
      </c>
      <c r="AT16" s="6">
        <v>1</v>
      </c>
      <c r="AU16" s="6">
        <v>0</v>
      </c>
      <c r="AV16" s="10">
        <f t="shared" si="1"/>
        <v>30</v>
      </c>
      <c r="AW16" s="13">
        <f t="shared" si="6"/>
        <v>0.66666666666666663</v>
      </c>
    </row>
    <row r="17" spans="1:49" ht="58.5" customHeight="1" x14ac:dyDescent="0.25">
      <c r="A17" s="22">
        <v>3</v>
      </c>
      <c r="B17" s="16" t="s">
        <v>91</v>
      </c>
      <c r="C17" s="15">
        <f t="shared" ref="C17:Q17" si="7">SUM(C18:C22)</f>
        <v>5</v>
      </c>
      <c r="D17" s="15">
        <f t="shared" si="7"/>
        <v>5</v>
      </c>
      <c r="E17" s="15">
        <f t="shared" si="7"/>
        <v>5</v>
      </c>
      <c r="F17" s="15">
        <f t="shared" si="7"/>
        <v>5</v>
      </c>
      <c r="G17" s="15">
        <f t="shared" si="7"/>
        <v>4</v>
      </c>
      <c r="H17" s="15">
        <f t="shared" si="7"/>
        <v>4</v>
      </c>
      <c r="I17" s="15">
        <f t="shared" si="7"/>
        <v>4</v>
      </c>
      <c r="J17" s="15">
        <f t="shared" si="7"/>
        <v>3</v>
      </c>
      <c r="K17" s="15">
        <f t="shared" si="7"/>
        <v>5</v>
      </c>
      <c r="L17" s="15">
        <f t="shared" si="7"/>
        <v>4</v>
      </c>
      <c r="M17" s="15">
        <f t="shared" si="7"/>
        <v>5</v>
      </c>
      <c r="N17" s="15">
        <f t="shared" si="7"/>
        <v>1</v>
      </c>
      <c r="O17" s="15">
        <f t="shared" si="7"/>
        <v>5</v>
      </c>
      <c r="P17" s="15">
        <f t="shared" si="7"/>
        <v>5</v>
      </c>
      <c r="Q17" s="15">
        <f t="shared" si="7"/>
        <v>5</v>
      </c>
      <c r="R17" s="15">
        <f>SUM(R18:R22)</f>
        <v>3</v>
      </c>
      <c r="S17" s="15">
        <f t="shared" ref="S17" si="8">SUM(S18:S22)</f>
        <v>5</v>
      </c>
      <c r="T17" s="15">
        <f>SUM(T18:T22)</f>
        <v>3</v>
      </c>
      <c r="U17" s="15">
        <f t="shared" ref="U17:AF17" si="9">SUM(U18:U22)</f>
        <v>2</v>
      </c>
      <c r="V17" s="15">
        <f t="shared" si="9"/>
        <v>5</v>
      </c>
      <c r="W17" s="15">
        <f t="shared" si="9"/>
        <v>5</v>
      </c>
      <c r="X17" s="15">
        <f t="shared" si="9"/>
        <v>5</v>
      </c>
      <c r="Y17" s="15">
        <f t="shared" si="9"/>
        <v>3</v>
      </c>
      <c r="Z17" s="15">
        <f t="shared" si="9"/>
        <v>3</v>
      </c>
      <c r="AA17" s="15">
        <f t="shared" si="9"/>
        <v>3</v>
      </c>
      <c r="AB17" s="15">
        <f t="shared" si="9"/>
        <v>5</v>
      </c>
      <c r="AC17" s="15">
        <f t="shared" si="9"/>
        <v>5</v>
      </c>
      <c r="AD17" s="15">
        <f t="shared" si="9"/>
        <v>4</v>
      </c>
      <c r="AE17" s="15">
        <f t="shared" si="9"/>
        <v>5</v>
      </c>
      <c r="AF17" s="15">
        <f t="shared" si="9"/>
        <v>5</v>
      </c>
      <c r="AG17" s="15">
        <f>SUM(AG18:AG22)</f>
        <v>2</v>
      </c>
      <c r="AH17" s="15">
        <f t="shared" ref="AH17:AU17" si="10">SUM(AH18:AH22)</f>
        <v>5</v>
      </c>
      <c r="AI17" s="15">
        <f t="shared" si="10"/>
        <v>5</v>
      </c>
      <c r="AJ17" s="15">
        <f t="shared" si="10"/>
        <v>5</v>
      </c>
      <c r="AK17" s="15">
        <f t="shared" si="10"/>
        <v>5</v>
      </c>
      <c r="AL17" s="15">
        <v>0</v>
      </c>
      <c r="AM17" s="15">
        <f t="shared" si="10"/>
        <v>4</v>
      </c>
      <c r="AN17" s="15">
        <f t="shared" si="10"/>
        <v>1</v>
      </c>
      <c r="AO17" s="15">
        <f t="shared" si="10"/>
        <v>0</v>
      </c>
      <c r="AP17" s="15">
        <f t="shared" si="10"/>
        <v>5</v>
      </c>
      <c r="AQ17" s="15">
        <f t="shared" si="10"/>
        <v>5</v>
      </c>
      <c r="AR17" s="15">
        <f t="shared" si="10"/>
        <v>1</v>
      </c>
      <c r="AS17" s="15">
        <f t="shared" si="10"/>
        <v>4</v>
      </c>
      <c r="AT17" s="15">
        <f t="shared" si="10"/>
        <v>4</v>
      </c>
      <c r="AU17" s="15">
        <f t="shared" si="10"/>
        <v>5</v>
      </c>
      <c r="AV17" s="17">
        <f t="shared" si="1"/>
        <v>177</v>
      </c>
      <c r="AW17" s="18">
        <f>+AV17/45</f>
        <v>3.9333333333333331</v>
      </c>
    </row>
    <row r="18" spans="1:49" ht="34.5" customHeight="1" x14ac:dyDescent="0.25">
      <c r="A18" s="26" t="s">
        <v>21</v>
      </c>
      <c r="B18" s="8" t="s">
        <v>26</v>
      </c>
      <c r="C18" s="2">
        <v>1</v>
      </c>
      <c r="D18" s="2">
        <v>1</v>
      </c>
      <c r="E18" s="2">
        <v>1</v>
      </c>
      <c r="F18" s="2">
        <v>1</v>
      </c>
      <c r="G18" s="2">
        <v>0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0</v>
      </c>
      <c r="O18" s="2">
        <v>1</v>
      </c>
      <c r="P18" s="2">
        <v>1</v>
      </c>
      <c r="Q18" s="2">
        <v>1</v>
      </c>
      <c r="R18" s="2">
        <v>1</v>
      </c>
      <c r="S18" s="2">
        <v>1</v>
      </c>
      <c r="T18" s="2">
        <v>1</v>
      </c>
      <c r="U18" s="2">
        <v>1</v>
      </c>
      <c r="V18" s="2">
        <v>1</v>
      </c>
      <c r="W18" s="2">
        <v>1</v>
      </c>
      <c r="X18" s="2">
        <v>1</v>
      </c>
      <c r="Y18" s="2">
        <v>1</v>
      </c>
      <c r="Z18" s="2">
        <v>1</v>
      </c>
      <c r="AA18" s="2">
        <v>1</v>
      </c>
      <c r="AB18" s="2">
        <v>1</v>
      </c>
      <c r="AC18" s="2">
        <v>1</v>
      </c>
      <c r="AD18" s="2">
        <v>1</v>
      </c>
      <c r="AE18" s="2">
        <v>1</v>
      </c>
      <c r="AF18" s="2">
        <v>1</v>
      </c>
      <c r="AG18" s="2">
        <v>0</v>
      </c>
      <c r="AH18" s="2">
        <v>1</v>
      </c>
      <c r="AI18" s="2">
        <v>1</v>
      </c>
      <c r="AJ18" s="2">
        <v>1</v>
      </c>
      <c r="AK18" s="2">
        <v>1</v>
      </c>
      <c r="AL18" s="2">
        <v>1</v>
      </c>
      <c r="AM18" s="2">
        <v>1</v>
      </c>
      <c r="AN18" s="2">
        <v>1</v>
      </c>
      <c r="AO18" s="2">
        <v>0</v>
      </c>
      <c r="AP18" s="2">
        <v>1</v>
      </c>
      <c r="AQ18" s="2">
        <v>1</v>
      </c>
      <c r="AR18" s="2">
        <v>1</v>
      </c>
      <c r="AS18" s="2">
        <v>1</v>
      </c>
      <c r="AT18" s="2">
        <v>1</v>
      </c>
      <c r="AU18" s="2">
        <v>1</v>
      </c>
      <c r="AV18" s="12">
        <f t="shared" si="1"/>
        <v>41</v>
      </c>
      <c r="AW18" s="11">
        <f>+AV18/45</f>
        <v>0.91111111111111109</v>
      </c>
    </row>
    <row r="19" spans="1:49" ht="42.75" customHeight="1" x14ac:dyDescent="0.25">
      <c r="A19" s="26" t="s">
        <v>22</v>
      </c>
      <c r="B19" s="8" t="s">
        <v>27</v>
      </c>
      <c r="C19" s="2">
        <v>1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2">
        <v>0</v>
      </c>
      <c r="O19" s="2">
        <v>1</v>
      </c>
      <c r="P19" s="2">
        <v>1</v>
      </c>
      <c r="Q19" s="2">
        <v>1</v>
      </c>
      <c r="R19" s="2">
        <v>0</v>
      </c>
      <c r="S19" s="2">
        <v>1</v>
      </c>
      <c r="T19" s="2">
        <v>0</v>
      </c>
      <c r="U19" s="2">
        <v>0</v>
      </c>
      <c r="V19" s="2">
        <v>1</v>
      </c>
      <c r="W19" s="2">
        <v>1</v>
      </c>
      <c r="X19" s="2">
        <v>1</v>
      </c>
      <c r="Y19" s="2">
        <v>0</v>
      </c>
      <c r="Z19" s="2">
        <v>1</v>
      </c>
      <c r="AA19" s="2">
        <v>1</v>
      </c>
      <c r="AB19" s="2">
        <v>1</v>
      </c>
      <c r="AC19" s="2">
        <v>1</v>
      </c>
      <c r="AD19" s="2">
        <v>1</v>
      </c>
      <c r="AE19" s="2">
        <v>1</v>
      </c>
      <c r="AF19" s="2">
        <v>1</v>
      </c>
      <c r="AG19" s="2">
        <v>0</v>
      </c>
      <c r="AH19" s="2">
        <v>1</v>
      </c>
      <c r="AI19" s="2">
        <v>1</v>
      </c>
      <c r="AJ19" s="2">
        <v>1</v>
      </c>
      <c r="AK19" s="2">
        <v>1</v>
      </c>
      <c r="AL19" s="2">
        <v>0</v>
      </c>
      <c r="AM19" s="2">
        <v>1</v>
      </c>
      <c r="AN19" s="2">
        <v>0</v>
      </c>
      <c r="AO19" s="2">
        <v>0</v>
      </c>
      <c r="AP19" s="2">
        <v>1</v>
      </c>
      <c r="AQ19" s="2">
        <v>1</v>
      </c>
      <c r="AR19" s="2">
        <v>0</v>
      </c>
      <c r="AS19" s="2">
        <v>0</v>
      </c>
      <c r="AT19" s="2">
        <v>0</v>
      </c>
      <c r="AU19" s="2">
        <v>1</v>
      </c>
      <c r="AV19" s="12">
        <f t="shared" si="1"/>
        <v>33</v>
      </c>
      <c r="AW19" s="11">
        <f t="shared" ref="AW19:AW22" si="11">+AV19/45</f>
        <v>0.73333333333333328</v>
      </c>
    </row>
    <row r="20" spans="1:49" ht="44.25" customHeight="1" x14ac:dyDescent="0.25">
      <c r="A20" s="26" t="s">
        <v>23</v>
      </c>
      <c r="B20" s="8" t="s">
        <v>28</v>
      </c>
      <c r="C20" s="2">
        <v>1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>
        <v>0</v>
      </c>
      <c r="O20" s="2">
        <v>1</v>
      </c>
      <c r="P20" s="2">
        <v>1</v>
      </c>
      <c r="Q20" s="2">
        <v>1</v>
      </c>
      <c r="R20" s="2">
        <v>1</v>
      </c>
      <c r="S20" s="2">
        <v>1</v>
      </c>
      <c r="T20" s="2">
        <v>0</v>
      </c>
      <c r="U20" s="2">
        <v>1</v>
      </c>
      <c r="V20" s="2">
        <v>1</v>
      </c>
      <c r="W20" s="2">
        <v>1</v>
      </c>
      <c r="X20" s="2">
        <v>1</v>
      </c>
      <c r="Y20" s="2">
        <v>1</v>
      </c>
      <c r="Z20" s="2">
        <v>1</v>
      </c>
      <c r="AA20" s="2">
        <v>0</v>
      </c>
      <c r="AB20" s="2">
        <v>1</v>
      </c>
      <c r="AC20" s="2">
        <v>1</v>
      </c>
      <c r="AD20" s="2">
        <v>1</v>
      </c>
      <c r="AE20" s="2">
        <v>1</v>
      </c>
      <c r="AF20" s="2">
        <v>1</v>
      </c>
      <c r="AG20" s="2">
        <v>1</v>
      </c>
      <c r="AH20" s="2">
        <v>1</v>
      </c>
      <c r="AI20" s="2">
        <v>1</v>
      </c>
      <c r="AJ20" s="2">
        <v>1</v>
      </c>
      <c r="AK20" s="2">
        <v>1</v>
      </c>
      <c r="AL20" s="2">
        <v>1</v>
      </c>
      <c r="AM20" s="2">
        <v>1</v>
      </c>
      <c r="AN20" s="2">
        <v>0</v>
      </c>
      <c r="AO20" s="2">
        <v>0</v>
      </c>
      <c r="AP20" s="2">
        <v>1</v>
      </c>
      <c r="AQ20" s="2">
        <v>1</v>
      </c>
      <c r="AR20" s="2">
        <v>0</v>
      </c>
      <c r="AS20" s="2">
        <v>1</v>
      </c>
      <c r="AT20" s="2">
        <v>1</v>
      </c>
      <c r="AU20" s="2">
        <v>1</v>
      </c>
      <c r="AV20" s="12">
        <f t="shared" si="1"/>
        <v>39</v>
      </c>
      <c r="AW20" s="11">
        <f t="shared" si="11"/>
        <v>0.8666666666666667</v>
      </c>
    </row>
    <row r="21" spans="1:49" ht="41.25" customHeight="1" x14ac:dyDescent="0.25">
      <c r="A21" s="26" t="s">
        <v>24</v>
      </c>
      <c r="B21" s="8" t="s">
        <v>29</v>
      </c>
      <c r="C21" s="2">
        <v>1</v>
      </c>
      <c r="D21" s="2">
        <v>1</v>
      </c>
      <c r="E21" s="2">
        <v>1</v>
      </c>
      <c r="F21" s="2">
        <v>1</v>
      </c>
      <c r="G21" s="2">
        <v>1</v>
      </c>
      <c r="H21" s="2">
        <v>0</v>
      </c>
      <c r="I21" s="2">
        <v>1</v>
      </c>
      <c r="J21" s="2">
        <v>0</v>
      </c>
      <c r="K21" s="2">
        <v>1</v>
      </c>
      <c r="L21" s="2">
        <v>0</v>
      </c>
      <c r="M21" s="2">
        <v>1</v>
      </c>
      <c r="N21" s="2">
        <v>0</v>
      </c>
      <c r="O21" s="2">
        <v>1</v>
      </c>
      <c r="P21" s="2">
        <v>1</v>
      </c>
      <c r="Q21" s="2">
        <v>1</v>
      </c>
      <c r="R21" s="2">
        <v>0</v>
      </c>
      <c r="S21" s="2">
        <v>1</v>
      </c>
      <c r="T21" s="2">
        <v>1</v>
      </c>
      <c r="U21" s="2">
        <v>0</v>
      </c>
      <c r="V21" s="2">
        <v>1</v>
      </c>
      <c r="W21" s="2">
        <v>1</v>
      </c>
      <c r="X21" s="2">
        <v>1</v>
      </c>
      <c r="Y21" s="2">
        <v>0</v>
      </c>
      <c r="Z21" s="2">
        <v>0</v>
      </c>
      <c r="AA21" s="2">
        <v>0</v>
      </c>
      <c r="AB21" s="2">
        <v>1</v>
      </c>
      <c r="AC21" s="2">
        <v>1</v>
      </c>
      <c r="AD21" s="2">
        <v>0</v>
      </c>
      <c r="AE21" s="2">
        <v>1</v>
      </c>
      <c r="AF21" s="2">
        <v>1</v>
      </c>
      <c r="AG21" s="2">
        <v>0</v>
      </c>
      <c r="AH21" s="2">
        <v>1</v>
      </c>
      <c r="AI21" s="2">
        <v>1</v>
      </c>
      <c r="AJ21" s="2">
        <v>1</v>
      </c>
      <c r="AK21" s="2">
        <v>1</v>
      </c>
      <c r="AL21" s="2">
        <v>0</v>
      </c>
      <c r="AM21" s="2">
        <v>1</v>
      </c>
      <c r="AN21" s="2">
        <v>0</v>
      </c>
      <c r="AO21" s="2">
        <v>0</v>
      </c>
      <c r="AP21" s="2">
        <v>1</v>
      </c>
      <c r="AQ21" s="2">
        <v>1</v>
      </c>
      <c r="AR21" s="2">
        <v>0</v>
      </c>
      <c r="AS21" s="2">
        <v>1</v>
      </c>
      <c r="AT21" s="2">
        <v>1</v>
      </c>
      <c r="AU21" s="2">
        <v>1</v>
      </c>
      <c r="AV21" s="12">
        <f t="shared" si="1"/>
        <v>30</v>
      </c>
      <c r="AW21" s="11">
        <f t="shared" si="11"/>
        <v>0.66666666666666663</v>
      </c>
    </row>
    <row r="22" spans="1:49" ht="49.5" customHeight="1" x14ac:dyDescent="0.25">
      <c r="A22" s="27" t="s">
        <v>25</v>
      </c>
      <c r="B22" s="9" t="s">
        <v>30</v>
      </c>
      <c r="C22" s="6">
        <v>1</v>
      </c>
      <c r="D22" s="6">
        <v>1</v>
      </c>
      <c r="E22" s="6">
        <v>1</v>
      </c>
      <c r="F22" s="6">
        <v>1</v>
      </c>
      <c r="G22" s="6">
        <v>1</v>
      </c>
      <c r="H22" s="6">
        <v>1</v>
      </c>
      <c r="I22" s="6">
        <v>0</v>
      </c>
      <c r="J22" s="6">
        <v>0</v>
      </c>
      <c r="K22" s="6">
        <v>1</v>
      </c>
      <c r="L22" s="6">
        <v>1</v>
      </c>
      <c r="M22" s="6">
        <v>1</v>
      </c>
      <c r="N22" s="6">
        <v>1</v>
      </c>
      <c r="O22" s="6">
        <v>1</v>
      </c>
      <c r="P22" s="6">
        <v>1</v>
      </c>
      <c r="Q22" s="6">
        <v>1</v>
      </c>
      <c r="R22" s="6">
        <v>1</v>
      </c>
      <c r="S22" s="6">
        <v>1</v>
      </c>
      <c r="T22" s="6">
        <v>1</v>
      </c>
      <c r="U22" s="6">
        <v>0</v>
      </c>
      <c r="V22" s="6">
        <v>1</v>
      </c>
      <c r="W22" s="6">
        <v>1</v>
      </c>
      <c r="X22" s="6">
        <v>1</v>
      </c>
      <c r="Y22" s="6">
        <v>1</v>
      </c>
      <c r="Z22" s="6">
        <v>0</v>
      </c>
      <c r="AA22" s="6">
        <v>1</v>
      </c>
      <c r="AB22" s="6">
        <v>1</v>
      </c>
      <c r="AC22" s="6">
        <v>1</v>
      </c>
      <c r="AD22" s="6">
        <v>1</v>
      </c>
      <c r="AE22" s="6">
        <v>1</v>
      </c>
      <c r="AF22" s="6">
        <v>1</v>
      </c>
      <c r="AG22" s="6">
        <v>1</v>
      </c>
      <c r="AH22" s="6">
        <v>1</v>
      </c>
      <c r="AI22" s="6">
        <v>1</v>
      </c>
      <c r="AJ22" s="6">
        <v>1</v>
      </c>
      <c r="AK22" s="6">
        <v>1</v>
      </c>
      <c r="AL22" s="6">
        <v>1</v>
      </c>
      <c r="AM22" s="6">
        <v>0</v>
      </c>
      <c r="AN22" s="6">
        <v>0</v>
      </c>
      <c r="AO22" s="6">
        <v>0</v>
      </c>
      <c r="AP22" s="6">
        <v>1</v>
      </c>
      <c r="AQ22" s="6">
        <v>1</v>
      </c>
      <c r="AR22" s="6">
        <v>0</v>
      </c>
      <c r="AS22" s="6">
        <v>1</v>
      </c>
      <c r="AT22" s="6">
        <v>1</v>
      </c>
      <c r="AU22" s="6">
        <v>1</v>
      </c>
      <c r="AV22" s="10">
        <f t="shared" si="1"/>
        <v>37</v>
      </c>
      <c r="AW22" s="13">
        <f t="shared" si="11"/>
        <v>0.82222222222222219</v>
      </c>
    </row>
    <row r="23" spans="1:49" ht="43.5" customHeight="1" x14ac:dyDescent="0.25">
      <c r="A23" s="22">
        <v>4</v>
      </c>
      <c r="B23" s="16" t="s">
        <v>31</v>
      </c>
      <c r="C23" s="15">
        <f t="shared" ref="C23:Q23" si="12">SUM(C24:C28)</f>
        <v>4</v>
      </c>
      <c r="D23" s="15">
        <f t="shared" si="12"/>
        <v>4</v>
      </c>
      <c r="E23" s="15">
        <f t="shared" si="12"/>
        <v>2</v>
      </c>
      <c r="F23" s="15">
        <f t="shared" si="12"/>
        <v>5</v>
      </c>
      <c r="G23" s="15">
        <f t="shared" si="12"/>
        <v>4</v>
      </c>
      <c r="H23" s="15">
        <f t="shared" si="12"/>
        <v>3</v>
      </c>
      <c r="I23" s="15">
        <f t="shared" si="12"/>
        <v>4</v>
      </c>
      <c r="J23" s="15">
        <f t="shared" si="12"/>
        <v>2</v>
      </c>
      <c r="K23" s="15">
        <f t="shared" si="12"/>
        <v>5</v>
      </c>
      <c r="L23" s="15">
        <f t="shared" si="12"/>
        <v>5</v>
      </c>
      <c r="M23" s="15">
        <f t="shared" si="12"/>
        <v>3</v>
      </c>
      <c r="N23" s="15">
        <f t="shared" si="12"/>
        <v>1</v>
      </c>
      <c r="O23" s="15">
        <f t="shared" si="12"/>
        <v>3</v>
      </c>
      <c r="P23" s="15">
        <f t="shared" si="12"/>
        <v>5</v>
      </c>
      <c r="Q23" s="15">
        <f t="shared" si="12"/>
        <v>4</v>
      </c>
      <c r="R23" s="15">
        <f>SUM(R24:R28)</f>
        <v>2</v>
      </c>
      <c r="S23" s="15">
        <f t="shared" ref="S23:AF23" si="13">SUM(S24:S28)</f>
        <v>3</v>
      </c>
      <c r="T23" s="15">
        <f t="shared" si="13"/>
        <v>3</v>
      </c>
      <c r="U23" s="15">
        <f t="shared" si="13"/>
        <v>2</v>
      </c>
      <c r="V23" s="15">
        <f t="shared" si="13"/>
        <v>3</v>
      </c>
      <c r="W23" s="15">
        <f t="shared" si="13"/>
        <v>3</v>
      </c>
      <c r="X23" s="15">
        <f t="shared" si="13"/>
        <v>1</v>
      </c>
      <c r="Y23" s="15">
        <f t="shared" si="13"/>
        <v>2</v>
      </c>
      <c r="Z23" s="15">
        <f t="shared" si="13"/>
        <v>2</v>
      </c>
      <c r="AA23" s="15">
        <f t="shared" si="13"/>
        <v>3</v>
      </c>
      <c r="AB23" s="15">
        <f t="shared" si="13"/>
        <v>4</v>
      </c>
      <c r="AC23" s="15">
        <f t="shared" si="13"/>
        <v>3</v>
      </c>
      <c r="AD23" s="15">
        <f t="shared" si="13"/>
        <v>2</v>
      </c>
      <c r="AE23" s="15">
        <f t="shared" si="13"/>
        <v>4</v>
      </c>
      <c r="AF23" s="15">
        <f t="shared" si="13"/>
        <v>4</v>
      </c>
      <c r="AG23" s="15">
        <f>SUM(AG24:AG28)</f>
        <v>4</v>
      </c>
      <c r="AH23" s="15">
        <f t="shared" ref="AH23:AU23" si="14">SUM(AH24:AH28)</f>
        <v>4</v>
      </c>
      <c r="AI23" s="15">
        <f t="shared" si="14"/>
        <v>3</v>
      </c>
      <c r="AJ23" s="15">
        <f t="shared" si="14"/>
        <v>4</v>
      </c>
      <c r="AK23" s="15">
        <f t="shared" si="14"/>
        <v>3</v>
      </c>
      <c r="AL23" s="15">
        <f t="shared" si="14"/>
        <v>4</v>
      </c>
      <c r="AM23" s="15">
        <f t="shared" si="14"/>
        <v>5</v>
      </c>
      <c r="AN23" s="15">
        <f t="shared" si="14"/>
        <v>1</v>
      </c>
      <c r="AO23" s="15">
        <f t="shared" si="14"/>
        <v>3</v>
      </c>
      <c r="AP23" s="15">
        <f t="shared" si="14"/>
        <v>3</v>
      </c>
      <c r="AQ23" s="15">
        <f t="shared" si="14"/>
        <v>2</v>
      </c>
      <c r="AR23" s="15">
        <f t="shared" si="14"/>
        <v>3</v>
      </c>
      <c r="AS23" s="15">
        <f t="shared" si="14"/>
        <v>4</v>
      </c>
      <c r="AT23" s="15">
        <f t="shared" si="14"/>
        <v>3</v>
      </c>
      <c r="AU23" s="15">
        <f t="shared" si="14"/>
        <v>5</v>
      </c>
      <c r="AV23" s="17">
        <f t="shared" si="1"/>
        <v>146</v>
      </c>
      <c r="AW23" s="18">
        <f>+AV23/45</f>
        <v>3.2444444444444445</v>
      </c>
    </row>
    <row r="24" spans="1:49" ht="35.25" customHeight="1" x14ac:dyDescent="0.25">
      <c r="A24" s="26" t="s">
        <v>32</v>
      </c>
      <c r="B24" s="4" t="s">
        <v>37</v>
      </c>
      <c r="C24" s="2">
        <v>1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>
        <v>1</v>
      </c>
      <c r="K24" s="2">
        <v>1</v>
      </c>
      <c r="L24" s="2">
        <v>1</v>
      </c>
      <c r="M24" s="2">
        <v>1</v>
      </c>
      <c r="N24" s="2">
        <v>0</v>
      </c>
      <c r="O24" s="2">
        <v>1</v>
      </c>
      <c r="P24" s="2">
        <v>1</v>
      </c>
      <c r="Q24" s="2">
        <v>1</v>
      </c>
      <c r="R24" s="2">
        <v>1</v>
      </c>
      <c r="S24" s="2">
        <v>1</v>
      </c>
      <c r="T24" s="2">
        <v>1</v>
      </c>
      <c r="U24" s="2">
        <v>1</v>
      </c>
      <c r="V24" s="2">
        <v>1</v>
      </c>
      <c r="W24" s="2">
        <v>1</v>
      </c>
      <c r="X24" s="2">
        <v>1</v>
      </c>
      <c r="Y24" s="2">
        <v>1</v>
      </c>
      <c r="Z24" s="2">
        <v>1</v>
      </c>
      <c r="AA24" s="2">
        <v>1</v>
      </c>
      <c r="AB24" s="2">
        <v>1</v>
      </c>
      <c r="AC24" s="2">
        <v>1</v>
      </c>
      <c r="AD24" s="2">
        <v>1</v>
      </c>
      <c r="AE24" s="2">
        <v>1</v>
      </c>
      <c r="AF24" s="2">
        <v>1</v>
      </c>
      <c r="AG24" s="2">
        <v>1</v>
      </c>
      <c r="AH24" s="2">
        <v>1</v>
      </c>
      <c r="AI24" s="2">
        <v>1</v>
      </c>
      <c r="AJ24" s="2">
        <v>1</v>
      </c>
      <c r="AK24" s="2">
        <v>1</v>
      </c>
      <c r="AL24" s="2">
        <v>1</v>
      </c>
      <c r="AM24" s="2">
        <v>1</v>
      </c>
      <c r="AN24" s="2">
        <v>1</v>
      </c>
      <c r="AO24" s="2">
        <v>1</v>
      </c>
      <c r="AP24" s="2">
        <v>1</v>
      </c>
      <c r="AQ24" s="2">
        <v>1</v>
      </c>
      <c r="AR24" s="2">
        <v>1</v>
      </c>
      <c r="AS24" s="2">
        <v>1</v>
      </c>
      <c r="AT24" s="2">
        <v>1</v>
      </c>
      <c r="AU24" s="2">
        <v>1</v>
      </c>
      <c r="AV24" s="12">
        <f t="shared" si="1"/>
        <v>44</v>
      </c>
      <c r="AW24" s="11">
        <f>+AV24/45</f>
        <v>0.97777777777777775</v>
      </c>
    </row>
    <row r="25" spans="1:49" ht="48" customHeight="1" x14ac:dyDescent="0.25">
      <c r="A25" s="26" t="s">
        <v>33</v>
      </c>
      <c r="B25" s="4" t="s">
        <v>38</v>
      </c>
      <c r="C25" s="2">
        <v>1</v>
      </c>
      <c r="D25" s="2">
        <v>1</v>
      </c>
      <c r="E25" s="2">
        <v>0</v>
      </c>
      <c r="F25" s="2">
        <v>1</v>
      </c>
      <c r="G25" s="2">
        <v>1</v>
      </c>
      <c r="H25" s="2">
        <v>0</v>
      </c>
      <c r="I25" s="2">
        <v>1</v>
      </c>
      <c r="J25" s="2">
        <v>0</v>
      </c>
      <c r="K25" s="2">
        <v>1</v>
      </c>
      <c r="L25" s="2">
        <v>1</v>
      </c>
      <c r="M25" s="2">
        <v>0</v>
      </c>
      <c r="N25" s="2">
        <v>1</v>
      </c>
      <c r="O25" s="2">
        <v>0</v>
      </c>
      <c r="P25" s="2">
        <v>1</v>
      </c>
      <c r="Q25" s="2">
        <v>1</v>
      </c>
      <c r="R25" s="2">
        <v>1</v>
      </c>
      <c r="S25" s="2">
        <v>1</v>
      </c>
      <c r="T25" s="2">
        <v>0</v>
      </c>
      <c r="U25" s="2">
        <v>0</v>
      </c>
      <c r="V25" s="2">
        <v>1</v>
      </c>
      <c r="W25" s="2">
        <v>1</v>
      </c>
      <c r="X25" s="2">
        <v>0</v>
      </c>
      <c r="Y25" s="2">
        <v>1</v>
      </c>
      <c r="Z25" s="2">
        <v>0</v>
      </c>
      <c r="AA25" s="2">
        <v>1</v>
      </c>
      <c r="AB25" s="2">
        <v>1</v>
      </c>
      <c r="AC25" s="2">
        <v>1</v>
      </c>
      <c r="AD25" s="2">
        <v>1</v>
      </c>
      <c r="AE25" s="2">
        <v>1</v>
      </c>
      <c r="AF25" s="2">
        <v>1</v>
      </c>
      <c r="AG25" s="2">
        <v>1</v>
      </c>
      <c r="AH25" s="2">
        <v>1</v>
      </c>
      <c r="AI25" s="2">
        <v>1</v>
      </c>
      <c r="AJ25" s="2">
        <v>1</v>
      </c>
      <c r="AK25" s="2">
        <v>1</v>
      </c>
      <c r="AL25" s="2">
        <v>1</v>
      </c>
      <c r="AM25" s="2">
        <v>1</v>
      </c>
      <c r="AN25" s="2">
        <v>0</v>
      </c>
      <c r="AO25" s="2">
        <v>1</v>
      </c>
      <c r="AP25" s="2">
        <v>0</v>
      </c>
      <c r="AQ25" s="2">
        <v>0</v>
      </c>
      <c r="AR25" s="2">
        <v>1</v>
      </c>
      <c r="AS25" s="2">
        <v>0</v>
      </c>
      <c r="AT25" s="2">
        <v>1</v>
      </c>
      <c r="AU25" s="2">
        <v>1</v>
      </c>
      <c r="AV25" s="12">
        <f t="shared" si="1"/>
        <v>32</v>
      </c>
      <c r="AW25" s="11">
        <f t="shared" ref="AW25:AW28" si="15">+AV25/45</f>
        <v>0.71111111111111114</v>
      </c>
    </row>
    <row r="26" spans="1:49" ht="41.25" customHeight="1" x14ac:dyDescent="0.25">
      <c r="A26" s="26" t="s">
        <v>34</v>
      </c>
      <c r="B26" s="4" t="s">
        <v>39</v>
      </c>
      <c r="C26" s="2">
        <v>1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  <c r="N26" s="2">
        <v>0</v>
      </c>
      <c r="O26" s="2">
        <v>0</v>
      </c>
      <c r="P26" s="2">
        <v>1</v>
      </c>
      <c r="Q26" s="2">
        <v>1</v>
      </c>
      <c r="R26" s="2">
        <v>0</v>
      </c>
      <c r="S26" s="2">
        <v>1</v>
      </c>
      <c r="T26" s="2">
        <v>0</v>
      </c>
      <c r="U26" s="2">
        <v>0</v>
      </c>
      <c r="V26" s="2">
        <v>1</v>
      </c>
      <c r="W26" s="2">
        <v>1</v>
      </c>
      <c r="X26" s="2">
        <v>0</v>
      </c>
      <c r="Y26" s="2">
        <v>0</v>
      </c>
      <c r="Z26" s="2">
        <v>0</v>
      </c>
      <c r="AA26" s="2">
        <v>0</v>
      </c>
      <c r="AB26" s="2">
        <v>1</v>
      </c>
      <c r="AC26" s="2">
        <v>1</v>
      </c>
      <c r="AD26" s="2">
        <v>0</v>
      </c>
      <c r="AE26" s="2">
        <v>1</v>
      </c>
      <c r="AF26" s="2">
        <v>1</v>
      </c>
      <c r="AG26" s="2">
        <v>1</v>
      </c>
      <c r="AH26" s="2">
        <v>1</v>
      </c>
      <c r="AI26" s="2">
        <v>1</v>
      </c>
      <c r="AJ26" s="2">
        <v>1</v>
      </c>
      <c r="AK26" s="2">
        <v>1</v>
      </c>
      <c r="AL26" s="2">
        <v>1</v>
      </c>
      <c r="AM26" s="2">
        <v>1</v>
      </c>
      <c r="AN26" s="2">
        <v>0</v>
      </c>
      <c r="AO26" s="2">
        <v>1</v>
      </c>
      <c r="AP26" s="2">
        <v>1</v>
      </c>
      <c r="AQ26" s="2">
        <v>0</v>
      </c>
      <c r="AR26" s="2">
        <v>0</v>
      </c>
      <c r="AS26" s="2">
        <v>1</v>
      </c>
      <c r="AT26" s="2">
        <v>1</v>
      </c>
      <c r="AU26" s="2">
        <v>1</v>
      </c>
      <c r="AV26" s="12">
        <f t="shared" si="1"/>
        <v>32</v>
      </c>
      <c r="AW26" s="11">
        <f t="shared" si="15"/>
        <v>0.71111111111111114</v>
      </c>
    </row>
    <row r="27" spans="1:49" ht="67.5" customHeight="1" x14ac:dyDescent="0.25">
      <c r="A27" s="26" t="s">
        <v>35</v>
      </c>
      <c r="B27" s="4" t="s">
        <v>40</v>
      </c>
      <c r="C27" s="2">
        <v>0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1</v>
      </c>
      <c r="L27" s="2">
        <v>1</v>
      </c>
      <c r="M27" s="2">
        <v>0</v>
      </c>
      <c r="N27" s="2">
        <v>0</v>
      </c>
      <c r="O27" s="2">
        <v>1</v>
      </c>
      <c r="P27" s="2">
        <v>1</v>
      </c>
      <c r="Q27" s="2">
        <v>0</v>
      </c>
      <c r="R27" s="2">
        <v>0</v>
      </c>
      <c r="S27" s="2">
        <v>0</v>
      </c>
      <c r="T27" s="2">
        <v>1</v>
      </c>
      <c r="U27" s="2">
        <v>1</v>
      </c>
      <c r="V27" s="2">
        <v>0</v>
      </c>
      <c r="W27" s="2">
        <v>0</v>
      </c>
      <c r="X27" s="2">
        <v>0</v>
      </c>
      <c r="Y27" s="2">
        <v>0</v>
      </c>
      <c r="Z27" s="2">
        <v>1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1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1</v>
      </c>
      <c r="AT27" s="2">
        <v>0</v>
      </c>
      <c r="AU27" s="2">
        <v>1</v>
      </c>
      <c r="AV27" s="12">
        <f t="shared" si="1"/>
        <v>11</v>
      </c>
      <c r="AW27" s="11">
        <f t="shared" si="15"/>
        <v>0.24444444444444444</v>
      </c>
    </row>
    <row r="28" spans="1:49" ht="63" customHeight="1" x14ac:dyDescent="0.25">
      <c r="A28" s="27" t="s">
        <v>36</v>
      </c>
      <c r="B28" s="7" t="s">
        <v>41</v>
      </c>
      <c r="C28" s="6">
        <v>1</v>
      </c>
      <c r="D28" s="6">
        <v>1</v>
      </c>
      <c r="E28" s="6">
        <v>0</v>
      </c>
      <c r="F28" s="6">
        <v>1</v>
      </c>
      <c r="G28" s="6">
        <v>1</v>
      </c>
      <c r="H28" s="6">
        <v>1</v>
      </c>
      <c r="I28" s="6">
        <v>1</v>
      </c>
      <c r="J28" s="6">
        <v>0</v>
      </c>
      <c r="K28" s="6">
        <v>1</v>
      </c>
      <c r="L28" s="6">
        <v>1</v>
      </c>
      <c r="M28" s="6">
        <v>1</v>
      </c>
      <c r="N28" s="6">
        <v>0</v>
      </c>
      <c r="O28" s="6">
        <v>1</v>
      </c>
      <c r="P28" s="6">
        <v>1</v>
      </c>
      <c r="Q28" s="6">
        <v>1</v>
      </c>
      <c r="R28" s="6">
        <v>0</v>
      </c>
      <c r="S28" s="6">
        <v>0</v>
      </c>
      <c r="T28" s="6">
        <v>1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1</v>
      </c>
      <c r="AB28" s="6">
        <v>1</v>
      </c>
      <c r="AC28" s="6">
        <v>0</v>
      </c>
      <c r="AD28" s="6">
        <v>0</v>
      </c>
      <c r="AE28" s="6">
        <v>1</v>
      </c>
      <c r="AF28" s="6">
        <v>1</v>
      </c>
      <c r="AG28" s="6">
        <v>1</v>
      </c>
      <c r="AH28" s="6">
        <v>1</v>
      </c>
      <c r="AI28" s="6">
        <v>0</v>
      </c>
      <c r="AJ28" s="6">
        <v>1</v>
      </c>
      <c r="AK28" s="6">
        <v>0</v>
      </c>
      <c r="AL28" s="6">
        <v>1</v>
      </c>
      <c r="AM28" s="6">
        <v>1</v>
      </c>
      <c r="AN28" s="6">
        <v>0</v>
      </c>
      <c r="AO28" s="6">
        <v>0</v>
      </c>
      <c r="AP28" s="6">
        <v>1</v>
      </c>
      <c r="AQ28" s="6">
        <v>1</v>
      </c>
      <c r="AR28" s="6">
        <v>1</v>
      </c>
      <c r="AS28" s="6">
        <v>1</v>
      </c>
      <c r="AT28" s="6">
        <v>0</v>
      </c>
      <c r="AU28" s="6">
        <v>1</v>
      </c>
      <c r="AV28" s="10">
        <f t="shared" si="1"/>
        <v>27</v>
      </c>
      <c r="AW28" s="13">
        <f t="shared" si="15"/>
        <v>0.6</v>
      </c>
    </row>
    <row r="29" spans="1:49" ht="66" customHeight="1" x14ac:dyDescent="0.25">
      <c r="A29" s="22">
        <v>5</v>
      </c>
      <c r="B29" s="16" t="s">
        <v>42</v>
      </c>
      <c r="C29" s="15">
        <f t="shared" ref="C29:Q29" si="16">SUM(C30:C34)</f>
        <v>3</v>
      </c>
      <c r="D29" s="15">
        <f t="shared" si="16"/>
        <v>4</v>
      </c>
      <c r="E29" s="15">
        <f t="shared" si="16"/>
        <v>5</v>
      </c>
      <c r="F29" s="15">
        <f t="shared" si="16"/>
        <v>2</v>
      </c>
      <c r="G29" s="15">
        <f t="shared" si="16"/>
        <v>4</v>
      </c>
      <c r="H29" s="15">
        <f t="shared" si="16"/>
        <v>2</v>
      </c>
      <c r="I29" s="15">
        <f t="shared" si="16"/>
        <v>1</v>
      </c>
      <c r="J29" s="15">
        <f t="shared" si="16"/>
        <v>3</v>
      </c>
      <c r="K29" s="15">
        <f t="shared" si="16"/>
        <v>4</v>
      </c>
      <c r="L29" s="15">
        <f t="shared" si="16"/>
        <v>4</v>
      </c>
      <c r="M29" s="15">
        <f t="shared" si="16"/>
        <v>4</v>
      </c>
      <c r="N29" s="15">
        <f t="shared" si="16"/>
        <v>1</v>
      </c>
      <c r="O29" s="15">
        <f t="shared" si="16"/>
        <v>2</v>
      </c>
      <c r="P29" s="15">
        <f t="shared" si="16"/>
        <v>4</v>
      </c>
      <c r="Q29" s="15">
        <f t="shared" si="16"/>
        <v>5</v>
      </c>
      <c r="R29" s="15">
        <f t="shared" ref="R29:AF29" si="17">SUM(R30:R34)</f>
        <v>3</v>
      </c>
      <c r="S29" s="15">
        <f t="shared" si="17"/>
        <v>4</v>
      </c>
      <c r="T29" s="15">
        <f t="shared" si="17"/>
        <v>2</v>
      </c>
      <c r="U29" s="15">
        <f t="shared" si="17"/>
        <v>1</v>
      </c>
      <c r="V29" s="15">
        <f t="shared" si="17"/>
        <v>1</v>
      </c>
      <c r="W29" s="15">
        <f t="shared" si="17"/>
        <v>1</v>
      </c>
      <c r="X29" s="15">
        <f t="shared" si="17"/>
        <v>1</v>
      </c>
      <c r="Y29" s="15">
        <f>SUM(Y30:Y34)</f>
        <v>2</v>
      </c>
      <c r="Z29" s="15">
        <f t="shared" si="17"/>
        <v>3</v>
      </c>
      <c r="AA29" s="15">
        <f t="shared" si="17"/>
        <v>2</v>
      </c>
      <c r="AB29" s="15">
        <f t="shared" si="17"/>
        <v>1</v>
      </c>
      <c r="AC29" s="15">
        <f t="shared" si="17"/>
        <v>1</v>
      </c>
      <c r="AD29" s="15">
        <f t="shared" si="17"/>
        <v>3</v>
      </c>
      <c r="AE29" s="15">
        <f t="shared" si="17"/>
        <v>2</v>
      </c>
      <c r="AF29" s="15">
        <f t="shared" si="17"/>
        <v>3</v>
      </c>
      <c r="AG29" s="15">
        <f>SUM(AG30:AG34)</f>
        <v>1</v>
      </c>
      <c r="AH29" s="15">
        <f t="shared" ref="AH29:AU29" si="18">SUM(AH30:AH34)</f>
        <v>2</v>
      </c>
      <c r="AI29" s="15">
        <f t="shared" si="18"/>
        <v>3</v>
      </c>
      <c r="AJ29" s="15">
        <f t="shared" si="18"/>
        <v>4</v>
      </c>
      <c r="AK29" s="15">
        <f t="shared" si="18"/>
        <v>2</v>
      </c>
      <c r="AL29" s="15">
        <f t="shared" si="18"/>
        <v>2</v>
      </c>
      <c r="AM29" s="15">
        <f t="shared" si="18"/>
        <v>3</v>
      </c>
      <c r="AN29" s="15">
        <f t="shared" si="18"/>
        <v>1</v>
      </c>
      <c r="AO29" s="15">
        <f t="shared" si="18"/>
        <v>1</v>
      </c>
      <c r="AP29" s="15">
        <f t="shared" si="18"/>
        <v>3</v>
      </c>
      <c r="AQ29" s="15">
        <f t="shared" si="18"/>
        <v>4</v>
      </c>
      <c r="AR29" s="15">
        <f t="shared" si="18"/>
        <v>1</v>
      </c>
      <c r="AS29" s="15">
        <f t="shared" si="18"/>
        <v>0</v>
      </c>
      <c r="AT29" s="15">
        <f t="shared" si="18"/>
        <v>2</v>
      </c>
      <c r="AU29" s="15">
        <f t="shared" si="18"/>
        <v>4</v>
      </c>
      <c r="AV29" s="17">
        <f t="shared" si="1"/>
        <v>111</v>
      </c>
      <c r="AW29" s="18">
        <f>+AV29/45</f>
        <v>2.4666666666666668</v>
      </c>
    </row>
    <row r="30" spans="1:49" ht="38.25" x14ac:dyDescent="0.25">
      <c r="A30" s="26" t="s">
        <v>43</v>
      </c>
      <c r="B30" s="8" t="s">
        <v>48</v>
      </c>
      <c r="C30" s="2">
        <v>1</v>
      </c>
      <c r="D30" s="2">
        <v>1</v>
      </c>
      <c r="E30" s="2">
        <v>1</v>
      </c>
      <c r="F30" s="2">
        <v>1</v>
      </c>
      <c r="G30" s="2">
        <v>1</v>
      </c>
      <c r="H30" s="2">
        <v>1</v>
      </c>
      <c r="I30" s="2">
        <v>1</v>
      </c>
      <c r="J30" s="2">
        <v>1</v>
      </c>
      <c r="K30" s="2">
        <v>1</v>
      </c>
      <c r="L30" s="2">
        <v>1</v>
      </c>
      <c r="M30" s="2">
        <v>1</v>
      </c>
      <c r="N30" s="2">
        <v>0</v>
      </c>
      <c r="O30" s="2">
        <v>1</v>
      </c>
      <c r="P30" s="2">
        <v>1</v>
      </c>
      <c r="Q30" s="2">
        <v>1</v>
      </c>
      <c r="R30" s="2">
        <v>1</v>
      </c>
      <c r="S30" s="2">
        <v>1</v>
      </c>
      <c r="T30" s="2">
        <v>0</v>
      </c>
      <c r="U30" s="2">
        <v>1</v>
      </c>
      <c r="V30" s="2">
        <v>1</v>
      </c>
      <c r="W30" s="2">
        <v>1</v>
      </c>
      <c r="X30" s="2">
        <v>1</v>
      </c>
      <c r="Y30" s="2">
        <v>1</v>
      </c>
      <c r="Z30" s="2">
        <v>0</v>
      </c>
      <c r="AA30" s="2">
        <v>0</v>
      </c>
      <c r="AB30" s="2">
        <v>0</v>
      </c>
      <c r="AC30" s="2">
        <v>1</v>
      </c>
      <c r="AD30" s="2">
        <v>1</v>
      </c>
      <c r="AE30" s="2">
        <v>1</v>
      </c>
      <c r="AF30" s="2">
        <v>1</v>
      </c>
      <c r="AG30" s="2">
        <v>1</v>
      </c>
      <c r="AH30" s="2">
        <v>1</v>
      </c>
      <c r="AI30" s="2">
        <v>1</v>
      </c>
      <c r="AJ30" s="2">
        <v>1</v>
      </c>
      <c r="AK30" s="2">
        <v>1</v>
      </c>
      <c r="AL30" s="2">
        <v>1</v>
      </c>
      <c r="AM30" s="2">
        <v>1</v>
      </c>
      <c r="AN30" s="2">
        <v>1</v>
      </c>
      <c r="AO30" s="2">
        <v>1</v>
      </c>
      <c r="AP30" s="2">
        <v>1</v>
      </c>
      <c r="AQ30" s="2">
        <v>1</v>
      </c>
      <c r="AR30" s="2">
        <v>0</v>
      </c>
      <c r="AS30" s="2">
        <v>0</v>
      </c>
      <c r="AT30" s="2">
        <v>1</v>
      </c>
      <c r="AU30" s="2">
        <v>1</v>
      </c>
      <c r="AV30" s="12">
        <f t="shared" si="1"/>
        <v>38</v>
      </c>
      <c r="AW30" s="11">
        <f>+AV30/45</f>
        <v>0.84444444444444444</v>
      </c>
    </row>
    <row r="31" spans="1:49" ht="30" customHeight="1" x14ac:dyDescent="0.25">
      <c r="A31" s="26" t="s">
        <v>44</v>
      </c>
      <c r="B31" s="4" t="s">
        <v>92</v>
      </c>
      <c r="C31" s="2">
        <v>1</v>
      </c>
      <c r="D31" s="2">
        <v>1</v>
      </c>
      <c r="E31" s="2">
        <v>1</v>
      </c>
      <c r="F31" s="2">
        <v>0</v>
      </c>
      <c r="G31" s="2">
        <v>0</v>
      </c>
      <c r="H31" s="2">
        <v>1</v>
      </c>
      <c r="I31" s="2">
        <v>0</v>
      </c>
      <c r="J31" s="2">
        <v>1</v>
      </c>
      <c r="K31" s="2">
        <v>0</v>
      </c>
      <c r="L31" s="2">
        <v>1</v>
      </c>
      <c r="M31" s="2">
        <v>1</v>
      </c>
      <c r="N31" s="2">
        <v>0</v>
      </c>
      <c r="O31" s="2">
        <v>0</v>
      </c>
      <c r="P31" s="2">
        <v>1</v>
      </c>
      <c r="Q31" s="2">
        <v>1</v>
      </c>
      <c r="R31" s="2">
        <v>1</v>
      </c>
      <c r="S31" s="2">
        <v>0</v>
      </c>
      <c r="T31" s="2">
        <v>1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1</v>
      </c>
      <c r="AA31" s="2">
        <v>1</v>
      </c>
      <c r="AB31" s="2">
        <v>1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1</v>
      </c>
      <c r="AK31" s="2">
        <v>0</v>
      </c>
      <c r="AL31" s="2">
        <v>0</v>
      </c>
      <c r="AM31" s="2">
        <v>1</v>
      </c>
      <c r="AN31" s="2">
        <v>0</v>
      </c>
      <c r="AO31" s="2">
        <v>0</v>
      </c>
      <c r="AP31" s="2">
        <v>0</v>
      </c>
      <c r="AQ31" s="2">
        <v>0</v>
      </c>
      <c r="AR31" s="2">
        <v>1</v>
      </c>
      <c r="AS31" s="2">
        <v>0</v>
      </c>
      <c r="AT31" s="2">
        <v>0</v>
      </c>
      <c r="AU31" s="2">
        <v>1</v>
      </c>
      <c r="AV31" s="12">
        <f t="shared" si="1"/>
        <v>18</v>
      </c>
      <c r="AW31" s="11">
        <f t="shared" ref="AW31:AW34" si="19">+AV31/45</f>
        <v>0.4</v>
      </c>
    </row>
    <row r="32" spans="1:49" ht="38.25" x14ac:dyDescent="0.25">
      <c r="A32" s="26" t="s">
        <v>45</v>
      </c>
      <c r="B32" s="8" t="s">
        <v>49</v>
      </c>
      <c r="C32" s="2">
        <v>0</v>
      </c>
      <c r="D32" s="2">
        <v>1</v>
      </c>
      <c r="E32" s="2">
        <v>1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1</v>
      </c>
      <c r="L32" s="2">
        <v>0</v>
      </c>
      <c r="M32" s="2">
        <v>1</v>
      </c>
      <c r="N32" s="2">
        <v>0</v>
      </c>
      <c r="O32" s="2">
        <v>0</v>
      </c>
      <c r="P32" s="2">
        <v>1</v>
      </c>
      <c r="Q32" s="2">
        <v>1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s="2">
        <v>0</v>
      </c>
      <c r="AF32" s="2">
        <v>1</v>
      </c>
      <c r="AG32" s="2">
        <v>0</v>
      </c>
      <c r="AH32" s="2">
        <v>0</v>
      </c>
      <c r="AI32" s="2">
        <v>0</v>
      </c>
      <c r="AJ32" s="2">
        <v>1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1</v>
      </c>
      <c r="AR32" s="2">
        <v>0</v>
      </c>
      <c r="AS32" s="2">
        <v>0</v>
      </c>
      <c r="AT32" s="2">
        <v>0</v>
      </c>
      <c r="AU32" s="2">
        <v>1</v>
      </c>
      <c r="AV32" s="12">
        <f t="shared" si="1"/>
        <v>13</v>
      </c>
      <c r="AW32" s="11">
        <f t="shared" si="19"/>
        <v>0.28888888888888886</v>
      </c>
    </row>
    <row r="33" spans="1:49" ht="80.25" customHeight="1" x14ac:dyDescent="0.25">
      <c r="A33" s="26" t="s">
        <v>46</v>
      </c>
      <c r="B33" s="8" t="s">
        <v>50</v>
      </c>
      <c r="C33" s="2">
        <v>1</v>
      </c>
      <c r="D33" s="2">
        <v>1</v>
      </c>
      <c r="E33" s="2">
        <v>1</v>
      </c>
      <c r="F33" s="2">
        <v>1</v>
      </c>
      <c r="G33" s="2">
        <v>1</v>
      </c>
      <c r="H33" s="2">
        <v>0</v>
      </c>
      <c r="I33" s="2">
        <v>0</v>
      </c>
      <c r="J33" s="2">
        <v>1</v>
      </c>
      <c r="K33" s="2">
        <v>1</v>
      </c>
      <c r="L33" s="2">
        <v>1</v>
      </c>
      <c r="M33" s="2">
        <v>1</v>
      </c>
      <c r="N33" s="2">
        <v>1</v>
      </c>
      <c r="O33" s="2">
        <v>1</v>
      </c>
      <c r="P33" s="2">
        <v>1</v>
      </c>
      <c r="Q33" s="2">
        <v>1</v>
      </c>
      <c r="R33" s="2">
        <v>1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1</v>
      </c>
      <c r="Z33" s="2">
        <v>1</v>
      </c>
      <c r="AA33" s="2">
        <v>0</v>
      </c>
      <c r="AB33" s="2">
        <v>0</v>
      </c>
      <c r="AC33" s="2">
        <v>0</v>
      </c>
      <c r="AD33" s="2">
        <v>1</v>
      </c>
      <c r="AE33" s="2">
        <v>1</v>
      </c>
      <c r="AF33" s="2">
        <v>1</v>
      </c>
      <c r="AG33" s="2">
        <v>0</v>
      </c>
      <c r="AH33" s="2">
        <v>1</v>
      </c>
      <c r="AI33" s="2">
        <v>1</v>
      </c>
      <c r="AJ33" s="2">
        <v>1</v>
      </c>
      <c r="AK33" s="2">
        <v>1</v>
      </c>
      <c r="AL33" s="2">
        <v>1</v>
      </c>
      <c r="AM33" s="2">
        <v>1</v>
      </c>
      <c r="AN33" s="2">
        <v>0</v>
      </c>
      <c r="AO33" s="2">
        <v>0</v>
      </c>
      <c r="AP33" s="2">
        <v>1</v>
      </c>
      <c r="AQ33" s="2">
        <v>1</v>
      </c>
      <c r="AR33" s="2">
        <v>0</v>
      </c>
      <c r="AS33" s="2">
        <v>0</v>
      </c>
      <c r="AT33" s="2">
        <v>1</v>
      </c>
      <c r="AU33" s="2">
        <v>1</v>
      </c>
      <c r="AV33" s="12">
        <f t="shared" si="1"/>
        <v>30</v>
      </c>
      <c r="AW33" s="11">
        <f t="shared" si="19"/>
        <v>0.66666666666666663</v>
      </c>
    </row>
    <row r="34" spans="1:49" ht="52.5" customHeight="1" x14ac:dyDescent="0.25">
      <c r="A34" s="27" t="s">
        <v>47</v>
      </c>
      <c r="B34" s="9" t="s">
        <v>51</v>
      </c>
      <c r="C34" s="6">
        <v>0</v>
      </c>
      <c r="D34" s="6">
        <v>0</v>
      </c>
      <c r="E34" s="6">
        <v>1</v>
      </c>
      <c r="F34" s="6">
        <v>0</v>
      </c>
      <c r="G34" s="6">
        <v>1</v>
      </c>
      <c r="H34" s="6">
        <v>0</v>
      </c>
      <c r="I34" s="6">
        <v>0</v>
      </c>
      <c r="J34" s="6">
        <v>0</v>
      </c>
      <c r="K34" s="6">
        <v>1</v>
      </c>
      <c r="L34" s="6">
        <v>1</v>
      </c>
      <c r="M34" s="6">
        <v>0</v>
      </c>
      <c r="N34" s="6">
        <v>0</v>
      </c>
      <c r="O34" s="6">
        <v>0</v>
      </c>
      <c r="P34" s="6">
        <v>0</v>
      </c>
      <c r="Q34" s="6">
        <v>1</v>
      </c>
      <c r="R34" s="6">
        <v>0</v>
      </c>
      <c r="S34" s="6">
        <v>1</v>
      </c>
      <c r="T34" s="6">
        <v>1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1</v>
      </c>
      <c r="AA34" s="6">
        <v>0</v>
      </c>
      <c r="AB34" s="6">
        <v>0</v>
      </c>
      <c r="AC34" s="6">
        <v>0</v>
      </c>
      <c r="AD34" s="6">
        <v>1</v>
      </c>
      <c r="AE34" s="6">
        <v>0</v>
      </c>
      <c r="AF34" s="6">
        <v>0</v>
      </c>
      <c r="AG34" s="6">
        <v>0</v>
      </c>
      <c r="AH34" s="6">
        <v>0</v>
      </c>
      <c r="AI34" s="6">
        <v>1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1</v>
      </c>
      <c r="AQ34" s="6">
        <v>1</v>
      </c>
      <c r="AR34" s="6">
        <v>0</v>
      </c>
      <c r="AS34" s="6">
        <v>0</v>
      </c>
      <c r="AT34" s="6">
        <v>0</v>
      </c>
      <c r="AU34" s="6">
        <v>0</v>
      </c>
      <c r="AV34" s="10">
        <f t="shared" si="1"/>
        <v>12</v>
      </c>
      <c r="AW34" s="13">
        <f t="shared" si="19"/>
        <v>0.26666666666666666</v>
      </c>
    </row>
    <row r="35" spans="1:49" ht="61.5" customHeight="1" x14ac:dyDescent="0.25">
      <c r="A35" s="22">
        <v>6</v>
      </c>
      <c r="B35" s="16" t="s">
        <v>52</v>
      </c>
      <c r="C35" s="15">
        <f t="shared" ref="C35:Q35" si="20">SUM(C36:C40)</f>
        <v>4</v>
      </c>
      <c r="D35" s="15">
        <f t="shared" si="20"/>
        <v>4</v>
      </c>
      <c r="E35" s="15">
        <f t="shared" si="20"/>
        <v>3</v>
      </c>
      <c r="F35" s="15">
        <f t="shared" si="20"/>
        <v>4</v>
      </c>
      <c r="G35" s="15">
        <f t="shared" si="20"/>
        <v>2</v>
      </c>
      <c r="H35" s="15">
        <f t="shared" si="20"/>
        <v>4</v>
      </c>
      <c r="I35" s="15">
        <f t="shared" si="20"/>
        <v>2</v>
      </c>
      <c r="J35" s="15">
        <f t="shared" si="20"/>
        <v>2</v>
      </c>
      <c r="K35" s="15">
        <f t="shared" si="20"/>
        <v>3</v>
      </c>
      <c r="L35" s="15">
        <f t="shared" si="20"/>
        <v>1</v>
      </c>
      <c r="M35" s="15">
        <f t="shared" si="20"/>
        <v>4</v>
      </c>
      <c r="N35" s="15">
        <f t="shared" si="20"/>
        <v>1</v>
      </c>
      <c r="O35" s="15">
        <f t="shared" si="20"/>
        <v>3</v>
      </c>
      <c r="P35" s="19">
        <f t="shared" si="20"/>
        <v>4</v>
      </c>
      <c r="Q35" s="15">
        <f t="shared" si="20"/>
        <v>5</v>
      </c>
      <c r="R35" s="15">
        <f t="shared" ref="R35:AF35" si="21">SUM(R36:R40)</f>
        <v>4</v>
      </c>
      <c r="S35" s="15">
        <f t="shared" si="21"/>
        <v>2</v>
      </c>
      <c r="T35" s="15">
        <f t="shared" si="21"/>
        <v>2</v>
      </c>
      <c r="U35" s="15">
        <f t="shared" si="21"/>
        <v>2</v>
      </c>
      <c r="V35" s="15">
        <f t="shared" si="21"/>
        <v>3</v>
      </c>
      <c r="W35" s="15">
        <f t="shared" si="21"/>
        <v>4</v>
      </c>
      <c r="X35" s="15">
        <f t="shared" si="21"/>
        <v>3</v>
      </c>
      <c r="Y35" s="15">
        <f t="shared" si="21"/>
        <v>2</v>
      </c>
      <c r="Z35" s="15">
        <f t="shared" si="21"/>
        <v>2</v>
      </c>
      <c r="AA35" s="15">
        <f t="shared" si="21"/>
        <v>3</v>
      </c>
      <c r="AB35" s="15">
        <f t="shared" si="21"/>
        <v>4</v>
      </c>
      <c r="AC35" s="15">
        <f t="shared" si="21"/>
        <v>3</v>
      </c>
      <c r="AD35" s="15">
        <f t="shared" si="21"/>
        <v>4</v>
      </c>
      <c r="AE35" s="15">
        <f t="shared" si="21"/>
        <v>5</v>
      </c>
      <c r="AF35" s="15">
        <f t="shared" si="21"/>
        <v>4</v>
      </c>
      <c r="AG35" s="15">
        <f>SUM(AG36:AG40)</f>
        <v>2</v>
      </c>
      <c r="AH35" s="15">
        <f t="shared" ref="AH35:AU35" si="22">SUM(AH36:AH40)</f>
        <v>4</v>
      </c>
      <c r="AI35" s="15">
        <f t="shared" si="22"/>
        <v>4</v>
      </c>
      <c r="AJ35" s="15">
        <f t="shared" si="22"/>
        <v>3</v>
      </c>
      <c r="AK35" s="15">
        <f t="shared" si="22"/>
        <v>2</v>
      </c>
      <c r="AL35" s="15">
        <f t="shared" si="22"/>
        <v>2</v>
      </c>
      <c r="AM35" s="15">
        <f t="shared" si="22"/>
        <v>3</v>
      </c>
      <c r="AN35" s="15">
        <f t="shared" si="22"/>
        <v>1</v>
      </c>
      <c r="AO35" s="15">
        <f t="shared" si="22"/>
        <v>5</v>
      </c>
      <c r="AP35" s="15">
        <f t="shared" si="22"/>
        <v>5</v>
      </c>
      <c r="AQ35" s="15">
        <f t="shared" si="22"/>
        <v>3</v>
      </c>
      <c r="AR35" s="15">
        <f t="shared" si="22"/>
        <v>2</v>
      </c>
      <c r="AS35" s="15">
        <f t="shared" si="22"/>
        <v>3</v>
      </c>
      <c r="AT35" s="15">
        <f t="shared" si="22"/>
        <v>4</v>
      </c>
      <c r="AU35" s="15">
        <f t="shared" si="22"/>
        <v>4</v>
      </c>
      <c r="AV35" s="17">
        <f t="shared" si="1"/>
        <v>140</v>
      </c>
      <c r="AW35" s="18">
        <f>+AV35/45</f>
        <v>3.1111111111111112</v>
      </c>
    </row>
    <row r="36" spans="1:49" ht="25.5" x14ac:dyDescent="0.25">
      <c r="A36" s="26" t="s">
        <v>53</v>
      </c>
      <c r="B36" s="4" t="s">
        <v>58</v>
      </c>
      <c r="C36" s="2">
        <v>1</v>
      </c>
      <c r="D36" s="2">
        <v>1</v>
      </c>
      <c r="E36" s="2">
        <v>1</v>
      </c>
      <c r="F36" s="2">
        <v>1</v>
      </c>
      <c r="G36" s="2">
        <v>1</v>
      </c>
      <c r="H36" s="2">
        <v>1</v>
      </c>
      <c r="I36" s="2">
        <v>1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1</v>
      </c>
      <c r="Q36" s="2">
        <v>1</v>
      </c>
      <c r="R36" s="2">
        <v>1</v>
      </c>
      <c r="S36" s="2">
        <v>1</v>
      </c>
      <c r="T36" s="2">
        <v>1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1</v>
      </c>
      <c r="AA36" s="2">
        <v>1</v>
      </c>
      <c r="AB36" s="2">
        <v>1</v>
      </c>
      <c r="AC36" s="2">
        <v>1</v>
      </c>
      <c r="AD36" s="2">
        <v>1</v>
      </c>
      <c r="AE36" s="2">
        <v>1</v>
      </c>
      <c r="AF36" s="2">
        <v>1</v>
      </c>
      <c r="AG36" s="2">
        <v>1</v>
      </c>
      <c r="AH36" s="2">
        <v>1</v>
      </c>
      <c r="AI36" s="2">
        <v>1</v>
      </c>
      <c r="AJ36" s="2">
        <v>1</v>
      </c>
      <c r="AK36" s="2">
        <v>1</v>
      </c>
      <c r="AL36" s="2">
        <v>1</v>
      </c>
      <c r="AM36" s="2">
        <v>1</v>
      </c>
      <c r="AN36" s="2">
        <v>1</v>
      </c>
      <c r="AO36" s="2">
        <v>1</v>
      </c>
      <c r="AP36" s="2">
        <v>1</v>
      </c>
      <c r="AQ36" s="2">
        <v>0</v>
      </c>
      <c r="AR36" s="2">
        <v>1</v>
      </c>
      <c r="AS36" s="2">
        <v>1</v>
      </c>
      <c r="AT36" s="2">
        <v>1</v>
      </c>
      <c r="AU36" s="2">
        <v>1</v>
      </c>
      <c r="AV36" s="12">
        <f t="shared" si="1"/>
        <v>35</v>
      </c>
      <c r="AW36" s="11">
        <f>+AV36/45</f>
        <v>0.77777777777777779</v>
      </c>
    </row>
    <row r="37" spans="1:49" ht="51" x14ac:dyDescent="0.25">
      <c r="A37" s="26" t="s">
        <v>54</v>
      </c>
      <c r="B37" s="4" t="s">
        <v>59</v>
      </c>
      <c r="C37" s="2">
        <v>1</v>
      </c>
      <c r="D37" s="2">
        <v>1</v>
      </c>
      <c r="E37" s="2">
        <v>1</v>
      </c>
      <c r="F37" s="2">
        <v>1</v>
      </c>
      <c r="G37" s="2">
        <v>1</v>
      </c>
      <c r="H37" s="2">
        <v>1</v>
      </c>
      <c r="I37" s="2">
        <v>1</v>
      </c>
      <c r="J37" s="2">
        <v>1</v>
      </c>
      <c r="K37" s="2">
        <v>1</v>
      </c>
      <c r="L37" s="2">
        <v>0</v>
      </c>
      <c r="M37" s="2">
        <v>1</v>
      </c>
      <c r="N37" s="2">
        <v>0</v>
      </c>
      <c r="O37" s="2">
        <v>1</v>
      </c>
      <c r="P37" s="2">
        <v>1</v>
      </c>
      <c r="Q37" s="2">
        <v>1</v>
      </c>
      <c r="R37" s="2">
        <v>1</v>
      </c>
      <c r="S37" s="2">
        <v>1</v>
      </c>
      <c r="T37" s="2">
        <v>1</v>
      </c>
      <c r="U37" s="2">
        <v>1</v>
      </c>
      <c r="V37" s="2">
        <v>1</v>
      </c>
      <c r="W37" s="2">
        <v>1</v>
      </c>
      <c r="X37" s="2">
        <v>1</v>
      </c>
      <c r="Y37" s="2">
        <v>1</v>
      </c>
      <c r="Z37" s="2">
        <v>1</v>
      </c>
      <c r="AA37" s="2">
        <v>1</v>
      </c>
      <c r="AB37" s="2">
        <v>1</v>
      </c>
      <c r="AC37" s="2">
        <v>1</v>
      </c>
      <c r="AD37" s="2">
        <v>1</v>
      </c>
      <c r="AE37" s="2">
        <v>1</v>
      </c>
      <c r="AF37" s="2">
        <v>1</v>
      </c>
      <c r="AG37" s="2">
        <v>0</v>
      </c>
      <c r="AH37" s="2">
        <v>1</v>
      </c>
      <c r="AI37" s="2">
        <v>1</v>
      </c>
      <c r="AJ37" s="2">
        <v>1</v>
      </c>
      <c r="AK37" s="2">
        <v>1</v>
      </c>
      <c r="AL37" s="2">
        <v>0</v>
      </c>
      <c r="AM37" s="2">
        <v>1</v>
      </c>
      <c r="AN37" s="2">
        <v>0</v>
      </c>
      <c r="AO37" s="2">
        <v>1</v>
      </c>
      <c r="AP37" s="2">
        <v>1</v>
      </c>
      <c r="AQ37" s="2">
        <v>1</v>
      </c>
      <c r="AR37" s="2">
        <v>1</v>
      </c>
      <c r="AS37" s="2">
        <v>1</v>
      </c>
      <c r="AT37" s="2">
        <v>1</v>
      </c>
      <c r="AU37" s="2">
        <v>1</v>
      </c>
      <c r="AV37" s="12">
        <f t="shared" si="1"/>
        <v>40</v>
      </c>
      <c r="AW37" s="11">
        <f t="shared" ref="AW37:AW40" si="23">+AV37/45</f>
        <v>0.88888888888888884</v>
      </c>
    </row>
    <row r="38" spans="1:49" ht="38.25" x14ac:dyDescent="0.25">
      <c r="A38" s="26" t="s">
        <v>55</v>
      </c>
      <c r="B38" s="4" t="s">
        <v>60</v>
      </c>
      <c r="C38" s="2">
        <v>1</v>
      </c>
      <c r="D38" s="2">
        <v>1</v>
      </c>
      <c r="E38" s="2">
        <v>1</v>
      </c>
      <c r="F38" s="2">
        <v>1</v>
      </c>
      <c r="G38" s="2">
        <v>0</v>
      </c>
      <c r="H38" s="2">
        <v>1</v>
      </c>
      <c r="I38" s="2">
        <v>0</v>
      </c>
      <c r="J38" s="2">
        <v>0</v>
      </c>
      <c r="K38" s="2">
        <v>1</v>
      </c>
      <c r="L38" s="2">
        <v>0</v>
      </c>
      <c r="M38" s="2">
        <v>1</v>
      </c>
      <c r="N38" s="2">
        <v>1</v>
      </c>
      <c r="O38" s="2">
        <v>1</v>
      </c>
      <c r="P38" s="2">
        <v>1</v>
      </c>
      <c r="Q38" s="2">
        <v>1</v>
      </c>
      <c r="R38" s="2">
        <v>1</v>
      </c>
      <c r="S38" s="2">
        <v>0</v>
      </c>
      <c r="T38" s="2">
        <v>0</v>
      </c>
      <c r="U38" s="2">
        <v>1</v>
      </c>
      <c r="V38" s="2">
        <v>1</v>
      </c>
      <c r="W38" s="2">
        <v>1</v>
      </c>
      <c r="X38" s="2">
        <v>1</v>
      </c>
      <c r="Y38" s="2">
        <v>0</v>
      </c>
      <c r="Z38" s="2">
        <v>0</v>
      </c>
      <c r="AA38" s="2">
        <v>0</v>
      </c>
      <c r="AB38" s="2">
        <v>1</v>
      </c>
      <c r="AC38" s="2">
        <v>1</v>
      </c>
      <c r="AD38" s="2">
        <v>1</v>
      </c>
      <c r="AE38" s="2">
        <v>1</v>
      </c>
      <c r="AF38" s="2">
        <v>1</v>
      </c>
      <c r="AG38" s="2">
        <v>1</v>
      </c>
      <c r="AH38" s="2">
        <v>1</v>
      </c>
      <c r="AI38" s="2">
        <v>1</v>
      </c>
      <c r="AJ38" s="2">
        <v>1</v>
      </c>
      <c r="AK38" s="2">
        <v>0</v>
      </c>
      <c r="AL38" s="2">
        <v>0</v>
      </c>
      <c r="AM38" s="2">
        <v>1</v>
      </c>
      <c r="AN38" s="2">
        <v>0</v>
      </c>
      <c r="AO38" s="2">
        <v>1</v>
      </c>
      <c r="AP38" s="2">
        <v>1</v>
      </c>
      <c r="AQ38" s="2">
        <v>0</v>
      </c>
      <c r="AR38" s="2">
        <v>0</v>
      </c>
      <c r="AS38" s="2">
        <v>0</v>
      </c>
      <c r="AT38" s="2">
        <v>1</v>
      </c>
      <c r="AU38" s="2">
        <v>1</v>
      </c>
      <c r="AV38" s="12">
        <f t="shared" si="1"/>
        <v>30</v>
      </c>
      <c r="AW38" s="11">
        <f t="shared" si="23"/>
        <v>0.66666666666666663</v>
      </c>
    </row>
    <row r="39" spans="1:49" ht="44.25" customHeight="1" x14ac:dyDescent="0.25">
      <c r="A39" s="26" t="s">
        <v>56</v>
      </c>
      <c r="B39" s="4" t="s">
        <v>61</v>
      </c>
      <c r="C39" s="2">
        <v>1</v>
      </c>
      <c r="D39" s="2">
        <v>1</v>
      </c>
      <c r="E39" s="2">
        <v>0</v>
      </c>
      <c r="F39" s="2">
        <v>1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1</v>
      </c>
      <c r="M39" s="2">
        <v>1</v>
      </c>
      <c r="N39" s="2">
        <v>0</v>
      </c>
      <c r="O39" s="2">
        <v>1</v>
      </c>
      <c r="P39" s="2">
        <v>1</v>
      </c>
      <c r="Q39" s="2">
        <v>1</v>
      </c>
      <c r="R39" s="2">
        <v>1</v>
      </c>
      <c r="S39" s="2">
        <v>0</v>
      </c>
      <c r="T39" s="2">
        <v>0</v>
      </c>
      <c r="U39" s="2">
        <v>0</v>
      </c>
      <c r="V39" s="2">
        <v>1</v>
      </c>
      <c r="W39" s="2">
        <v>1</v>
      </c>
      <c r="X39" s="2">
        <v>1</v>
      </c>
      <c r="Y39" s="2">
        <v>1</v>
      </c>
      <c r="Z39" s="2">
        <v>0</v>
      </c>
      <c r="AA39" s="2">
        <v>1</v>
      </c>
      <c r="AB39" s="2">
        <v>1</v>
      </c>
      <c r="AC39" s="2">
        <v>0</v>
      </c>
      <c r="AD39" s="2">
        <v>1</v>
      </c>
      <c r="AE39" s="2">
        <v>1</v>
      </c>
      <c r="AF39" s="2">
        <v>1</v>
      </c>
      <c r="AG39" s="2">
        <v>0</v>
      </c>
      <c r="AH39" s="2">
        <v>1</v>
      </c>
      <c r="AI39" s="2">
        <v>1</v>
      </c>
      <c r="AJ39" s="2">
        <v>0</v>
      </c>
      <c r="AK39" s="2">
        <v>0</v>
      </c>
      <c r="AL39" s="2">
        <v>1</v>
      </c>
      <c r="AM39" s="2">
        <v>0</v>
      </c>
      <c r="AN39" s="2">
        <v>0</v>
      </c>
      <c r="AO39" s="2">
        <v>1</v>
      </c>
      <c r="AP39" s="2">
        <v>1</v>
      </c>
      <c r="AQ39" s="2">
        <v>1</v>
      </c>
      <c r="AR39" s="2">
        <v>0</v>
      </c>
      <c r="AS39" s="2">
        <v>0</v>
      </c>
      <c r="AT39" s="2">
        <v>1</v>
      </c>
      <c r="AU39" s="2">
        <v>1</v>
      </c>
      <c r="AV39" s="12">
        <f t="shared" si="1"/>
        <v>27</v>
      </c>
      <c r="AW39" s="11">
        <f t="shared" si="23"/>
        <v>0.6</v>
      </c>
    </row>
    <row r="40" spans="1:49" ht="42" customHeight="1" x14ac:dyDescent="0.25">
      <c r="A40" s="27" t="s">
        <v>57</v>
      </c>
      <c r="B40" s="7" t="s">
        <v>62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</v>
      </c>
      <c r="K40" s="6">
        <v>1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1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1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1</v>
      </c>
      <c r="AP40" s="6">
        <v>1</v>
      </c>
      <c r="AQ40" s="6">
        <v>1</v>
      </c>
      <c r="AR40" s="6">
        <v>0</v>
      </c>
      <c r="AS40" s="6">
        <v>1</v>
      </c>
      <c r="AT40" s="6">
        <v>0</v>
      </c>
      <c r="AU40" s="6">
        <v>0</v>
      </c>
      <c r="AV40" s="10">
        <f t="shared" si="1"/>
        <v>8</v>
      </c>
      <c r="AW40" s="13">
        <f t="shared" si="23"/>
        <v>0.17777777777777778</v>
      </c>
    </row>
    <row r="41" spans="1:49" ht="58.5" customHeight="1" x14ac:dyDescent="0.25">
      <c r="A41" s="22">
        <v>7</v>
      </c>
      <c r="B41" s="16" t="s">
        <v>87</v>
      </c>
      <c r="C41" s="15">
        <f t="shared" ref="C41:AM41" si="24">SUM(C42:C46)</f>
        <v>5</v>
      </c>
      <c r="D41" s="15">
        <f t="shared" si="24"/>
        <v>5</v>
      </c>
      <c r="E41" s="15">
        <f t="shared" si="24"/>
        <v>5</v>
      </c>
      <c r="F41" s="15">
        <f t="shared" si="24"/>
        <v>5</v>
      </c>
      <c r="G41" s="15">
        <f t="shared" si="24"/>
        <v>4</v>
      </c>
      <c r="H41" s="15">
        <f t="shared" si="24"/>
        <v>5</v>
      </c>
      <c r="I41" s="15">
        <f t="shared" si="24"/>
        <v>5</v>
      </c>
      <c r="J41" s="15">
        <f t="shared" si="24"/>
        <v>2</v>
      </c>
      <c r="K41" s="15">
        <f t="shared" si="24"/>
        <v>5</v>
      </c>
      <c r="L41" s="15">
        <f t="shared" si="24"/>
        <v>3</v>
      </c>
      <c r="M41" s="15">
        <f t="shared" si="24"/>
        <v>4</v>
      </c>
      <c r="N41" s="15">
        <f t="shared" si="24"/>
        <v>4</v>
      </c>
      <c r="O41" s="15">
        <f t="shared" si="24"/>
        <v>2</v>
      </c>
      <c r="P41" s="15">
        <f t="shared" si="24"/>
        <v>5</v>
      </c>
      <c r="Q41" s="15">
        <f t="shared" si="24"/>
        <v>5</v>
      </c>
      <c r="R41" s="15">
        <f t="shared" si="24"/>
        <v>3</v>
      </c>
      <c r="S41" s="15">
        <f t="shared" si="24"/>
        <v>5</v>
      </c>
      <c r="T41" s="15">
        <f t="shared" si="24"/>
        <v>3</v>
      </c>
      <c r="U41" s="15">
        <f t="shared" si="24"/>
        <v>2</v>
      </c>
      <c r="V41" s="15">
        <f t="shared" si="24"/>
        <v>4</v>
      </c>
      <c r="W41" s="15">
        <f t="shared" si="24"/>
        <v>4</v>
      </c>
      <c r="X41" s="15">
        <f t="shared" si="24"/>
        <v>4</v>
      </c>
      <c r="Y41" s="15">
        <f t="shared" si="24"/>
        <v>5</v>
      </c>
      <c r="Z41" s="15">
        <f t="shared" si="24"/>
        <v>4</v>
      </c>
      <c r="AA41" s="15">
        <f t="shared" si="24"/>
        <v>4</v>
      </c>
      <c r="AB41" s="15">
        <f t="shared" si="24"/>
        <v>3</v>
      </c>
      <c r="AC41" s="15">
        <f t="shared" si="24"/>
        <v>5</v>
      </c>
      <c r="AD41" s="15">
        <f t="shared" si="24"/>
        <v>4</v>
      </c>
      <c r="AE41" s="15">
        <f t="shared" si="24"/>
        <v>5</v>
      </c>
      <c r="AF41" s="15">
        <f t="shared" si="24"/>
        <v>5</v>
      </c>
      <c r="AG41" s="15">
        <f t="shared" si="24"/>
        <v>4</v>
      </c>
      <c r="AH41" s="15">
        <f t="shared" si="24"/>
        <v>5</v>
      </c>
      <c r="AI41" s="15">
        <f t="shared" si="24"/>
        <v>5</v>
      </c>
      <c r="AJ41" s="15">
        <f t="shared" si="24"/>
        <v>5</v>
      </c>
      <c r="AK41" s="15">
        <f t="shared" si="24"/>
        <v>4</v>
      </c>
      <c r="AL41" s="15">
        <f t="shared" si="24"/>
        <v>1</v>
      </c>
      <c r="AM41" s="15">
        <f t="shared" si="24"/>
        <v>5</v>
      </c>
      <c r="AN41" s="15">
        <v>1</v>
      </c>
      <c r="AO41" s="15">
        <f t="shared" ref="AO41:AU41" si="25">SUM(AO42:AO46)</f>
        <v>5</v>
      </c>
      <c r="AP41" s="15">
        <f t="shared" si="25"/>
        <v>5</v>
      </c>
      <c r="AQ41" s="15">
        <f t="shared" si="25"/>
        <v>4</v>
      </c>
      <c r="AR41" s="15">
        <f t="shared" si="25"/>
        <v>5</v>
      </c>
      <c r="AS41" s="15">
        <f t="shared" si="25"/>
        <v>3</v>
      </c>
      <c r="AT41" s="15">
        <f t="shared" si="25"/>
        <v>5</v>
      </c>
      <c r="AU41" s="15">
        <f t="shared" si="25"/>
        <v>5</v>
      </c>
      <c r="AV41" s="17">
        <f t="shared" si="1"/>
        <v>186</v>
      </c>
      <c r="AW41" s="18">
        <f>+AV41/45</f>
        <v>4.1333333333333337</v>
      </c>
    </row>
    <row r="42" spans="1:49" ht="51" x14ac:dyDescent="0.25">
      <c r="A42" s="26" t="s">
        <v>63</v>
      </c>
      <c r="B42" s="4" t="s">
        <v>68</v>
      </c>
      <c r="C42" s="2">
        <v>1</v>
      </c>
      <c r="D42" s="2">
        <v>1</v>
      </c>
      <c r="E42" s="2">
        <v>1</v>
      </c>
      <c r="F42" s="2">
        <v>1</v>
      </c>
      <c r="G42" s="2">
        <v>0</v>
      </c>
      <c r="H42" s="2">
        <v>1</v>
      </c>
      <c r="I42" s="2">
        <v>1</v>
      </c>
      <c r="J42" s="2">
        <v>0</v>
      </c>
      <c r="K42" s="2">
        <v>1</v>
      </c>
      <c r="L42" s="2">
        <v>0</v>
      </c>
      <c r="M42" s="2">
        <v>0</v>
      </c>
      <c r="N42" s="2">
        <v>1</v>
      </c>
      <c r="O42" s="2">
        <v>0</v>
      </c>
      <c r="P42" s="2">
        <v>1</v>
      </c>
      <c r="Q42" s="2">
        <v>1</v>
      </c>
      <c r="R42" s="2">
        <v>0</v>
      </c>
      <c r="S42" s="2">
        <v>1</v>
      </c>
      <c r="T42" s="2">
        <v>1</v>
      </c>
      <c r="U42" s="2">
        <v>0</v>
      </c>
      <c r="V42" s="2">
        <v>0</v>
      </c>
      <c r="W42" s="2">
        <v>1</v>
      </c>
      <c r="X42" s="2">
        <v>0</v>
      </c>
      <c r="Y42" s="2">
        <v>1</v>
      </c>
      <c r="Z42" s="2">
        <v>1</v>
      </c>
      <c r="AA42" s="2">
        <v>1</v>
      </c>
      <c r="AB42" s="2">
        <v>0</v>
      </c>
      <c r="AC42" s="2">
        <v>1</v>
      </c>
      <c r="AD42" s="2">
        <v>1</v>
      </c>
      <c r="AE42" s="2">
        <v>1</v>
      </c>
      <c r="AF42" s="2">
        <v>1</v>
      </c>
      <c r="AG42" s="2">
        <v>1</v>
      </c>
      <c r="AH42" s="2">
        <v>1</v>
      </c>
      <c r="AI42" s="2">
        <v>1</v>
      </c>
      <c r="AJ42" s="2">
        <v>1</v>
      </c>
      <c r="AK42" s="2">
        <v>1</v>
      </c>
      <c r="AL42" s="2">
        <v>0</v>
      </c>
      <c r="AM42" s="2">
        <v>1</v>
      </c>
      <c r="AN42" s="2">
        <v>0</v>
      </c>
      <c r="AO42" s="2">
        <v>1</v>
      </c>
      <c r="AP42" s="2">
        <v>1</v>
      </c>
      <c r="AQ42" s="2">
        <v>1</v>
      </c>
      <c r="AR42" s="2">
        <v>1</v>
      </c>
      <c r="AS42" s="2">
        <v>0</v>
      </c>
      <c r="AT42" s="2">
        <v>1</v>
      </c>
      <c r="AU42" s="2">
        <v>1</v>
      </c>
      <c r="AV42" s="12">
        <f t="shared" si="1"/>
        <v>32</v>
      </c>
      <c r="AW42" s="11">
        <f>+AV42/45</f>
        <v>0.71111111111111114</v>
      </c>
    </row>
    <row r="43" spans="1:49" ht="52.5" customHeight="1" x14ac:dyDescent="0.25">
      <c r="A43" s="26" t="s">
        <v>64</v>
      </c>
      <c r="B43" s="4" t="s">
        <v>69</v>
      </c>
      <c r="C43" s="2">
        <v>1</v>
      </c>
      <c r="D43" s="2">
        <v>1</v>
      </c>
      <c r="E43" s="2">
        <v>1</v>
      </c>
      <c r="F43" s="2">
        <v>1</v>
      </c>
      <c r="G43" s="2">
        <v>1</v>
      </c>
      <c r="H43" s="2">
        <v>1</v>
      </c>
      <c r="I43" s="2">
        <v>1</v>
      </c>
      <c r="J43" s="2">
        <v>1</v>
      </c>
      <c r="K43" s="2">
        <v>1</v>
      </c>
      <c r="L43" s="2">
        <v>1</v>
      </c>
      <c r="M43" s="2">
        <v>1</v>
      </c>
      <c r="N43" s="2">
        <v>1</v>
      </c>
      <c r="O43" s="2">
        <v>1</v>
      </c>
      <c r="P43" s="2">
        <v>1</v>
      </c>
      <c r="Q43" s="2">
        <v>1</v>
      </c>
      <c r="R43" s="2">
        <v>0</v>
      </c>
      <c r="S43" s="2">
        <v>1</v>
      </c>
      <c r="T43" s="2">
        <v>1</v>
      </c>
      <c r="U43" s="2">
        <v>1</v>
      </c>
      <c r="V43" s="2">
        <v>1</v>
      </c>
      <c r="W43" s="2">
        <v>0</v>
      </c>
      <c r="X43" s="2">
        <v>1</v>
      </c>
      <c r="Y43" s="2">
        <v>1</v>
      </c>
      <c r="Z43" s="2">
        <v>0</v>
      </c>
      <c r="AA43" s="2">
        <v>0</v>
      </c>
      <c r="AB43" s="2">
        <v>1</v>
      </c>
      <c r="AC43" s="2">
        <v>1</v>
      </c>
      <c r="AD43" s="2">
        <v>0</v>
      </c>
      <c r="AE43" s="2">
        <v>1</v>
      </c>
      <c r="AF43" s="2">
        <v>1</v>
      </c>
      <c r="AG43" s="2">
        <v>0</v>
      </c>
      <c r="AH43" s="2">
        <v>1</v>
      </c>
      <c r="AI43" s="2">
        <v>1</v>
      </c>
      <c r="AJ43" s="2">
        <v>1</v>
      </c>
      <c r="AK43" s="2">
        <v>0</v>
      </c>
      <c r="AL43" s="2">
        <v>0</v>
      </c>
      <c r="AM43" s="2">
        <v>1</v>
      </c>
      <c r="AN43" s="2">
        <v>0</v>
      </c>
      <c r="AO43" s="2">
        <v>1</v>
      </c>
      <c r="AP43" s="2">
        <v>1</v>
      </c>
      <c r="AQ43" s="2">
        <v>1</v>
      </c>
      <c r="AR43" s="2">
        <v>1</v>
      </c>
      <c r="AS43" s="2">
        <v>0</v>
      </c>
      <c r="AT43" s="2">
        <v>1</v>
      </c>
      <c r="AU43" s="2">
        <v>1</v>
      </c>
      <c r="AV43" s="12">
        <f t="shared" si="1"/>
        <v>35</v>
      </c>
      <c r="AW43" s="11">
        <f t="shared" ref="AW43:AW46" si="26">+AV43/45</f>
        <v>0.77777777777777779</v>
      </c>
    </row>
    <row r="44" spans="1:49" ht="55.5" customHeight="1" x14ac:dyDescent="0.25">
      <c r="A44" s="26" t="s">
        <v>65</v>
      </c>
      <c r="B44" s="4" t="s">
        <v>70</v>
      </c>
      <c r="C44" s="2">
        <v>1</v>
      </c>
      <c r="D44" s="2">
        <v>1</v>
      </c>
      <c r="E44" s="2">
        <v>1</v>
      </c>
      <c r="F44" s="2">
        <v>1</v>
      </c>
      <c r="G44" s="2">
        <v>1</v>
      </c>
      <c r="H44" s="2">
        <v>1</v>
      </c>
      <c r="I44" s="2">
        <v>1</v>
      </c>
      <c r="J44" s="2">
        <v>0</v>
      </c>
      <c r="K44" s="2">
        <v>1</v>
      </c>
      <c r="L44" s="2">
        <v>1</v>
      </c>
      <c r="M44" s="2">
        <v>1</v>
      </c>
      <c r="N44" s="2">
        <v>1</v>
      </c>
      <c r="O44" s="2">
        <v>0</v>
      </c>
      <c r="P44" s="2">
        <v>1</v>
      </c>
      <c r="Q44" s="2">
        <v>1</v>
      </c>
      <c r="R44" s="2">
        <v>1</v>
      </c>
      <c r="S44" s="2">
        <v>1</v>
      </c>
      <c r="T44" s="2">
        <v>0</v>
      </c>
      <c r="U44" s="2">
        <v>0</v>
      </c>
      <c r="V44" s="2">
        <v>1</v>
      </c>
      <c r="W44" s="2">
        <v>1</v>
      </c>
      <c r="X44" s="2">
        <v>1</v>
      </c>
      <c r="Y44" s="2">
        <v>1</v>
      </c>
      <c r="Z44" s="2">
        <v>1</v>
      </c>
      <c r="AA44" s="2">
        <v>1</v>
      </c>
      <c r="AB44" s="2">
        <v>1</v>
      </c>
      <c r="AC44" s="2">
        <v>1</v>
      </c>
      <c r="AD44" s="2">
        <v>1</v>
      </c>
      <c r="AE44" s="2">
        <v>1</v>
      </c>
      <c r="AF44" s="2">
        <v>1</v>
      </c>
      <c r="AG44" s="2">
        <v>1</v>
      </c>
      <c r="AH44" s="2">
        <v>1</v>
      </c>
      <c r="AI44" s="2">
        <v>1</v>
      </c>
      <c r="AJ44" s="2">
        <v>1</v>
      </c>
      <c r="AK44" s="2">
        <v>1</v>
      </c>
      <c r="AL44" s="2">
        <v>0</v>
      </c>
      <c r="AM44" s="2">
        <v>1</v>
      </c>
      <c r="AN44" s="2">
        <v>0</v>
      </c>
      <c r="AO44" s="2">
        <v>1</v>
      </c>
      <c r="AP44" s="2">
        <v>1</v>
      </c>
      <c r="AQ44" s="2">
        <v>1</v>
      </c>
      <c r="AR44" s="2">
        <v>1</v>
      </c>
      <c r="AS44" s="2">
        <v>1</v>
      </c>
      <c r="AT44" s="2">
        <v>1</v>
      </c>
      <c r="AU44" s="2">
        <v>1</v>
      </c>
      <c r="AV44" s="12">
        <f t="shared" si="1"/>
        <v>39</v>
      </c>
      <c r="AW44" s="11">
        <f t="shared" si="26"/>
        <v>0.8666666666666667</v>
      </c>
    </row>
    <row r="45" spans="1:49" ht="54" customHeight="1" x14ac:dyDescent="0.25">
      <c r="A45" s="26" t="s">
        <v>66</v>
      </c>
      <c r="B45" s="4" t="s">
        <v>71</v>
      </c>
      <c r="C45" s="2">
        <v>1</v>
      </c>
      <c r="D45" s="2">
        <v>1</v>
      </c>
      <c r="E45" s="2">
        <v>1</v>
      </c>
      <c r="F45" s="2">
        <v>1</v>
      </c>
      <c r="G45" s="2">
        <v>1</v>
      </c>
      <c r="H45" s="2">
        <v>1</v>
      </c>
      <c r="I45" s="2">
        <v>1</v>
      </c>
      <c r="J45" s="2">
        <v>0</v>
      </c>
      <c r="K45" s="2">
        <v>1</v>
      </c>
      <c r="L45" s="2">
        <v>1</v>
      </c>
      <c r="M45" s="2">
        <v>1</v>
      </c>
      <c r="N45" s="2">
        <v>1</v>
      </c>
      <c r="O45" s="2">
        <v>0</v>
      </c>
      <c r="P45" s="2">
        <v>1</v>
      </c>
      <c r="Q45" s="2">
        <v>1</v>
      </c>
      <c r="R45" s="2">
        <v>1</v>
      </c>
      <c r="S45" s="2">
        <v>1</v>
      </c>
      <c r="T45" s="2">
        <v>0</v>
      </c>
      <c r="U45" s="2">
        <v>0</v>
      </c>
      <c r="V45" s="2">
        <v>1</v>
      </c>
      <c r="W45" s="2">
        <v>1</v>
      </c>
      <c r="X45" s="2">
        <v>1</v>
      </c>
      <c r="Y45" s="2">
        <v>1</v>
      </c>
      <c r="Z45" s="2">
        <v>1</v>
      </c>
      <c r="AA45" s="2">
        <v>1</v>
      </c>
      <c r="AB45" s="2">
        <v>1</v>
      </c>
      <c r="AC45" s="2">
        <v>1</v>
      </c>
      <c r="AD45" s="2">
        <v>1</v>
      </c>
      <c r="AE45" s="2">
        <v>1</v>
      </c>
      <c r="AF45" s="2">
        <v>1</v>
      </c>
      <c r="AG45" s="2">
        <v>1</v>
      </c>
      <c r="AH45" s="2">
        <v>1</v>
      </c>
      <c r="AI45" s="2">
        <v>1</v>
      </c>
      <c r="AJ45" s="2">
        <v>1</v>
      </c>
      <c r="AK45" s="2">
        <v>1</v>
      </c>
      <c r="AL45" s="2">
        <v>0</v>
      </c>
      <c r="AM45" s="2">
        <v>1</v>
      </c>
      <c r="AN45" s="2">
        <v>0</v>
      </c>
      <c r="AO45" s="2">
        <v>1</v>
      </c>
      <c r="AP45" s="2">
        <v>1</v>
      </c>
      <c r="AQ45" s="2">
        <v>0</v>
      </c>
      <c r="AR45" s="2">
        <v>1</v>
      </c>
      <c r="AS45" s="2">
        <v>1</v>
      </c>
      <c r="AT45" s="2">
        <v>1</v>
      </c>
      <c r="AU45" s="2">
        <v>1</v>
      </c>
      <c r="AV45" s="12">
        <f t="shared" si="1"/>
        <v>38</v>
      </c>
      <c r="AW45" s="11">
        <f t="shared" si="26"/>
        <v>0.84444444444444444</v>
      </c>
    </row>
    <row r="46" spans="1:49" ht="42.75" customHeight="1" x14ac:dyDescent="0.25">
      <c r="A46" s="26" t="s">
        <v>67</v>
      </c>
      <c r="B46" s="4" t="s">
        <v>72</v>
      </c>
      <c r="C46" s="2">
        <v>1</v>
      </c>
      <c r="D46" s="2">
        <v>1</v>
      </c>
      <c r="E46" s="2">
        <v>1</v>
      </c>
      <c r="F46" s="2">
        <v>1</v>
      </c>
      <c r="G46" s="2">
        <v>1</v>
      </c>
      <c r="H46" s="2">
        <v>1</v>
      </c>
      <c r="I46" s="2">
        <v>1</v>
      </c>
      <c r="J46" s="2">
        <v>1</v>
      </c>
      <c r="K46" s="2">
        <v>1</v>
      </c>
      <c r="L46" s="2">
        <v>0</v>
      </c>
      <c r="M46" s="2">
        <v>1</v>
      </c>
      <c r="N46" s="2">
        <v>0</v>
      </c>
      <c r="O46" s="2">
        <v>1</v>
      </c>
      <c r="P46" s="2">
        <v>1</v>
      </c>
      <c r="Q46" s="2">
        <v>1</v>
      </c>
      <c r="R46" s="2">
        <v>1</v>
      </c>
      <c r="S46" s="2">
        <v>1</v>
      </c>
      <c r="T46" s="2">
        <v>1</v>
      </c>
      <c r="U46" s="2">
        <v>1</v>
      </c>
      <c r="V46" s="2">
        <v>1</v>
      </c>
      <c r="W46" s="2">
        <v>1</v>
      </c>
      <c r="X46" s="2">
        <v>1</v>
      </c>
      <c r="Y46" s="2">
        <v>1</v>
      </c>
      <c r="Z46" s="2">
        <v>1</v>
      </c>
      <c r="AA46" s="2">
        <v>1</v>
      </c>
      <c r="AB46" s="2">
        <v>0</v>
      </c>
      <c r="AC46" s="2">
        <v>1</v>
      </c>
      <c r="AD46" s="2">
        <v>1</v>
      </c>
      <c r="AE46" s="2">
        <v>1</v>
      </c>
      <c r="AF46" s="2">
        <v>1</v>
      </c>
      <c r="AG46" s="2">
        <v>1</v>
      </c>
      <c r="AH46" s="2">
        <v>1</v>
      </c>
      <c r="AI46" s="2">
        <v>1</v>
      </c>
      <c r="AJ46" s="2">
        <v>1</v>
      </c>
      <c r="AK46" s="2">
        <v>1</v>
      </c>
      <c r="AL46" s="2">
        <v>1</v>
      </c>
      <c r="AM46" s="2">
        <v>1</v>
      </c>
      <c r="AN46" s="2">
        <v>1</v>
      </c>
      <c r="AO46" s="2">
        <v>1</v>
      </c>
      <c r="AP46" s="2">
        <v>1</v>
      </c>
      <c r="AQ46" s="2">
        <v>1</v>
      </c>
      <c r="AR46" s="2">
        <v>1</v>
      </c>
      <c r="AS46" s="2">
        <v>1</v>
      </c>
      <c r="AT46" s="2">
        <v>1</v>
      </c>
      <c r="AU46" s="2">
        <v>1</v>
      </c>
      <c r="AV46" s="12">
        <f t="shared" si="1"/>
        <v>42</v>
      </c>
      <c r="AW46" s="11">
        <f t="shared" si="26"/>
        <v>0.93333333333333335</v>
      </c>
    </row>
    <row r="47" spans="1:49" ht="58.5" customHeight="1" x14ac:dyDescent="0.25">
      <c r="A47" s="22">
        <v>8</v>
      </c>
      <c r="B47" s="16" t="s">
        <v>88</v>
      </c>
      <c r="C47" s="15">
        <f t="shared" ref="C47:Q47" si="27">SUM(C48:C52)</f>
        <v>5</v>
      </c>
      <c r="D47" s="15">
        <f t="shared" si="27"/>
        <v>5</v>
      </c>
      <c r="E47" s="15">
        <f t="shared" si="27"/>
        <v>5</v>
      </c>
      <c r="F47" s="15">
        <f t="shared" si="27"/>
        <v>5</v>
      </c>
      <c r="G47" s="15">
        <f t="shared" si="27"/>
        <v>4</v>
      </c>
      <c r="H47" s="15">
        <f t="shared" si="27"/>
        <v>5</v>
      </c>
      <c r="I47" s="15">
        <f t="shared" si="27"/>
        <v>5</v>
      </c>
      <c r="J47" s="15">
        <f t="shared" si="27"/>
        <v>3</v>
      </c>
      <c r="K47" s="15">
        <f t="shared" si="27"/>
        <v>5</v>
      </c>
      <c r="L47" s="15">
        <f t="shared" si="27"/>
        <v>5</v>
      </c>
      <c r="M47" s="15">
        <f t="shared" si="27"/>
        <v>5</v>
      </c>
      <c r="N47" s="15">
        <f t="shared" si="27"/>
        <v>5</v>
      </c>
      <c r="O47" s="15">
        <f t="shared" si="27"/>
        <v>3</v>
      </c>
      <c r="P47" s="15">
        <f t="shared" si="27"/>
        <v>4</v>
      </c>
      <c r="Q47" s="15">
        <f t="shared" si="27"/>
        <v>5</v>
      </c>
      <c r="R47" s="15">
        <f t="shared" ref="R47:AF47" si="28">SUM(R48:R52)</f>
        <v>4</v>
      </c>
      <c r="S47" s="15">
        <f t="shared" si="28"/>
        <v>5</v>
      </c>
      <c r="T47" s="15">
        <f t="shared" si="28"/>
        <v>5</v>
      </c>
      <c r="U47" s="15">
        <f t="shared" si="28"/>
        <v>0</v>
      </c>
      <c r="V47" s="15">
        <f t="shared" si="28"/>
        <v>1</v>
      </c>
      <c r="W47" s="15">
        <f t="shared" si="28"/>
        <v>5</v>
      </c>
      <c r="X47" s="15">
        <f t="shared" si="28"/>
        <v>1</v>
      </c>
      <c r="Y47" s="15">
        <f t="shared" si="28"/>
        <v>1</v>
      </c>
      <c r="Z47" s="15">
        <f t="shared" si="28"/>
        <v>3</v>
      </c>
      <c r="AA47" s="15">
        <f t="shared" si="28"/>
        <v>3</v>
      </c>
      <c r="AB47" s="15">
        <f t="shared" si="28"/>
        <v>3</v>
      </c>
      <c r="AC47" s="15">
        <f t="shared" si="28"/>
        <v>1</v>
      </c>
      <c r="AD47" s="15">
        <f t="shared" si="28"/>
        <v>4</v>
      </c>
      <c r="AE47" s="15">
        <f t="shared" si="28"/>
        <v>5</v>
      </c>
      <c r="AF47" s="15">
        <f t="shared" si="28"/>
        <v>0</v>
      </c>
      <c r="AG47" s="15">
        <f>SUM(AG48:AG52)</f>
        <v>3</v>
      </c>
      <c r="AH47" s="15">
        <f t="shared" ref="AH47:AU47" si="29">SUM(AH48:AH52)</f>
        <v>5</v>
      </c>
      <c r="AI47" s="15">
        <f t="shared" si="29"/>
        <v>4</v>
      </c>
      <c r="AJ47" s="15">
        <f t="shared" si="29"/>
        <v>5</v>
      </c>
      <c r="AK47" s="15">
        <f t="shared" si="29"/>
        <v>5</v>
      </c>
      <c r="AL47" s="15">
        <f t="shared" si="29"/>
        <v>1</v>
      </c>
      <c r="AM47" s="15">
        <f t="shared" si="29"/>
        <v>5</v>
      </c>
      <c r="AN47" s="15">
        <f t="shared" si="29"/>
        <v>1</v>
      </c>
      <c r="AO47" s="15">
        <f t="shared" si="29"/>
        <v>5</v>
      </c>
      <c r="AP47" s="15">
        <f t="shared" si="29"/>
        <v>5</v>
      </c>
      <c r="AQ47" s="15">
        <f t="shared" si="29"/>
        <v>2</v>
      </c>
      <c r="AR47" s="15">
        <f t="shared" si="29"/>
        <v>3</v>
      </c>
      <c r="AS47" s="15">
        <f t="shared" si="29"/>
        <v>5</v>
      </c>
      <c r="AT47" s="15">
        <f t="shared" si="29"/>
        <v>4</v>
      </c>
      <c r="AU47" s="15">
        <f t="shared" si="29"/>
        <v>5</v>
      </c>
      <c r="AV47" s="17">
        <f t="shared" si="1"/>
        <v>168</v>
      </c>
      <c r="AW47" s="18">
        <f>+AV47/45</f>
        <v>3.7333333333333334</v>
      </c>
    </row>
    <row r="48" spans="1:49" ht="25.5" x14ac:dyDescent="0.25">
      <c r="A48" s="26" t="s">
        <v>73</v>
      </c>
      <c r="B48" s="4" t="s">
        <v>78</v>
      </c>
      <c r="C48" s="2">
        <v>1</v>
      </c>
      <c r="D48" s="2">
        <v>1</v>
      </c>
      <c r="E48" s="2">
        <v>1</v>
      </c>
      <c r="F48" s="2">
        <v>1</v>
      </c>
      <c r="G48" s="2">
        <v>0</v>
      </c>
      <c r="H48" s="2">
        <v>1</v>
      </c>
      <c r="I48" s="2">
        <v>1</v>
      </c>
      <c r="J48" s="2">
        <v>0</v>
      </c>
      <c r="K48" s="2">
        <v>1</v>
      </c>
      <c r="L48" s="2">
        <v>1</v>
      </c>
      <c r="M48" s="2">
        <v>1</v>
      </c>
      <c r="N48" s="2">
        <v>1</v>
      </c>
      <c r="O48" s="2">
        <v>1</v>
      </c>
      <c r="P48" s="2">
        <v>0</v>
      </c>
      <c r="Q48" s="2">
        <v>1</v>
      </c>
      <c r="R48" s="2">
        <v>0</v>
      </c>
      <c r="S48" s="2">
        <v>1</v>
      </c>
      <c r="T48" s="2">
        <v>1</v>
      </c>
      <c r="U48" s="2">
        <v>0</v>
      </c>
      <c r="V48" s="2">
        <v>1</v>
      </c>
      <c r="W48" s="2">
        <v>1</v>
      </c>
      <c r="X48" s="2">
        <v>1</v>
      </c>
      <c r="Y48" s="2">
        <v>0</v>
      </c>
      <c r="Z48" s="2">
        <v>0</v>
      </c>
      <c r="AA48" s="2">
        <v>0</v>
      </c>
      <c r="AB48" s="2">
        <v>1</v>
      </c>
      <c r="AC48" s="2">
        <v>1</v>
      </c>
      <c r="AD48" s="2">
        <v>1</v>
      </c>
      <c r="AE48" s="2">
        <v>1</v>
      </c>
      <c r="AF48" s="2">
        <v>0</v>
      </c>
      <c r="AG48" s="2">
        <v>0</v>
      </c>
      <c r="AH48" s="2">
        <v>1</v>
      </c>
      <c r="AI48" s="2">
        <v>1</v>
      </c>
      <c r="AJ48" s="2">
        <v>1</v>
      </c>
      <c r="AK48" s="2">
        <v>1</v>
      </c>
      <c r="AL48" s="2">
        <v>0</v>
      </c>
      <c r="AM48" s="2">
        <v>1</v>
      </c>
      <c r="AN48" s="2">
        <v>1</v>
      </c>
      <c r="AO48" s="2">
        <v>1</v>
      </c>
      <c r="AP48" s="2">
        <v>1</v>
      </c>
      <c r="AQ48" s="2">
        <v>1</v>
      </c>
      <c r="AR48" s="2">
        <v>1</v>
      </c>
      <c r="AS48" s="2">
        <v>1</v>
      </c>
      <c r="AT48" s="2">
        <v>1</v>
      </c>
      <c r="AU48" s="2">
        <v>1</v>
      </c>
      <c r="AV48" s="12">
        <f t="shared" si="1"/>
        <v>34</v>
      </c>
      <c r="AW48" s="11">
        <f>+AV48/45</f>
        <v>0.75555555555555554</v>
      </c>
    </row>
    <row r="49" spans="1:49" ht="30.75" customHeight="1" x14ac:dyDescent="0.25">
      <c r="A49" s="26" t="s">
        <v>74</v>
      </c>
      <c r="B49" s="4" t="s">
        <v>79</v>
      </c>
      <c r="C49" s="2">
        <v>1</v>
      </c>
      <c r="D49" s="2">
        <v>1</v>
      </c>
      <c r="E49" s="2">
        <v>1</v>
      </c>
      <c r="F49" s="2">
        <v>1</v>
      </c>
      <c r="G49" s="2">
        <v>1</v>
      </c>
      <c r="H49" s="2">
        <v>1</v>
      </c>
      <c r="I49" s="2">
        <v>1</v>
      </c>
      <c r="J49" s="2">
        <v>1</v>
      </c>
      <c r="K49" s="2">
        <v>1</v>
      </c>
      <c r="L49" s="2">
        <v>1</v>
      </c>
      <c r="M49" s="2">
        <v>1</v>
      </c>
      <c r="N49" s="2">
        <v>1</v>
      </c>
      <c r="O49" s="2">
        <v>1</v>
      </c>
      <c r="P49" s="2">
        <v>1</v>
      </c>
      <c r="Q49" s="2">
        <v>1</v>
      </c>
      <c r="R49" s="2">
        <v>1</v>
      </c>
      <c r="S49" s="2">
        <v>1</v>
      </c>
      <c r="T49" s="2">
        <v>1</v>
      </c>
      <c r="U49" s="2">
        <v>0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1</v>
      </c>
      <c r="AB49" s="2">
        <v>1</v>
      </c>
      <c r="AC49" s="2">
        <v>0</v>
      </c>
      <c r="AD49" s="2">
        <v>1</v>
      </c>
      <c r="AE49" s="2">
        <v>1</v>
      </c>
      <c r="AF49" s="2">
        <v>0</v>
      </c>
      <c r="AG49" s="2">
        <v>0</v>
      </c>
      <c r="AH49" s="2">
        <v>1</v>
      </c>
      <c r="AI49" s="2">
        <v>1</v>
      </c>
      <c r="AJ49" s="2">
        <v>1</v>
      </c>
      <c r="AK49" s="2">
        <v>1</v>
      </c>
      <c r="AL49" s="2">
        <v>0</v>
      </c>
      <c r="AM49" s="2">
        <v>1</v>
      </c>
      <c r="AN49" s="2">
        <v>0</v>
      </c>
      <c r="AO49" s="2">
        <v>1</v>
      </c>
      <c r="AP49" s="2">
        <v>1</v>
      </c>
      <c r="AQ49" s="2">
        <v>1</v>
      </c>
      <c r="AR49" s="2">
        <v>1</v>
      </c>
      <c r="AS49" s="2">
        <v>1</v>
      </c>
      <c r="AT49" s="2">
        <v>1</v>
      </c>
      <c r="AU49" s="2">
        <v>1</v>
      </c>
      <c r="AV49" s="12">
        <f t="shared" si="1"/>
        <v>35</v>
      </c>
      <c r="AW49" s="11">
        <f t="shared" ref="AW49:AW52" si="30">+AV49/45</f>
        <v>0.77777777777777779</v>
      </c>
    </row>
    <row r="50" spans="1:49" ht="25.5" x14ac:dyDescent="0.25">
      <c r="A50" s="26" t="s">
        <v>75</v>
      </c>
      <c r="B50" s="4" t="s">
        <v>80</v>
      </c>
      <c r="C50" s="2">
        <v>1</v>
      </c>
      <c r="D50" s="2">
        <v>1</v>
      </c>
      <c r="E50" s="2">
        <v>1</v>
      </c>
      <c r="F50" s="2">
        <v>1</v>
      </c>
      <c r="G50" s="2">
        <v>1</v>
      </c>
      <c r="H50" s="2">
        <v>1</v>
      </c>
      <c r="I50" s="2">
        <v>1</v>
      </c>
      <c r="J50" s="2">
        <v>0</v>
      </c>
      <c r="K50" s="2">
        <v>1</v>
      </c>
      <c r="L50" s="2">
        <v>1</v>
      </c>
      <c r="M50" s="2">
        <v>1</v>
      </c>
      <c r="N50" s="2">
        <v>1</v>
      </c>
      <c r="O50" s="2">
        <v>1</v>
      </c>
      <c r="P50" s="2">
        <v>1</v>
      </c>
      <c r="Q50" s="2">
        <v>1</v>
      </c>
      <c r="R50" s="2">
        <v>1</v>
      </c>
      <c r="S50" s="2">
        <v>1</v>
      </c>
      <c r="T50" s="2">
        <v>1</v>
      </c>
      <c r="U50" s="2">
        <v>0</v>
      </c>
      <c r="V50" s="2">
        <v>0</v>
      </c>
      <c r="W50" s="2">
        <v>1</v>
      </c>
      <c r="X50" s="2">
        <v>0</v>
      </c>
      <c r="Y50" s="2">
        <v>0</v>
      </c>
      <c r="Z50" s="2">
        <v>1</v>
      </c>
      <c r="AA50" s="2">
        <v>1</v>
      </c>
      <c r="AB50" s="2">
        <v>1</v>
      </c>
      <c r="AC50" s="2">
        <v>0</v>
      </c>
      <c r="AD50" s="2">
        <v>0</v>
      </c>
      <c r="AE50" s="2">
        <v>1</v>
      </c>
      <c r="AF50" s="2">
        <v>0</v>
      </c>
      <c r="AG50" s="2">
        <v>1</v>
      </c>
      <c r="AH50" s="2">
        <v>1</v>
      </c>
      <c r="AI50" s="2">
        <v>0</v>
      </c>
      <c r="AJ50" s="2">
        <v>1</v>
      </c>
      <c r="AK50" s="2">
        <v>1</v>
      </c>
      <c r="AL50" s="2">
        <v>1</v>
      </c>
      <c r="AM50" s="2">
        <v>1</v>
      </c>
      <c r="AN50" s="2">
        <v>0</v>
      </c>
      <c r="AO50" s="2">
        <v>1</v>
      </c>
      <c r="AP50" s="2">
        <v>1</v>
      </c>
      <c r="AQ50" s="2">
        <v>0</v>
      </c>
      <c r="AR50" s="2">
        <v>0</v>
      </c>
      <c r="AS50" s="2">
        <v>1</v>
      </c>
      <c r="AT50" s="2">
        <v>1</v>
      </c>
      <c r="AU50" s="2">
        <v>1</v>
      </c>
      <c r="AV50" s="12">
        <f t="shared" si="1"/>
        <v>33</v>
      </c>
      <c r="AW50" s="11">
        <f t="shared" si="30"/>
        <v>0.73333333333333328</v>
      </c>
    </row>
    <row r="51" spans="1:49" ht="33" customHeight="1" x14ac:dyDescent="0.25">
      <c r="A51" s="26" t="s">
        <v>76</v>
      </c>
      <c r="B51" s="4" t="s">
        <v>82</v>
      </c>
      <c r="C51" s="2">
        <v>1</v>
      </c>
      <c r="D51" s="2">
        <v>1</v>
      </c>
      <c r="E51" s="2">
        <v>1</v>
      </c>
      <c r="F51" s="2">
        <v>1</v>
      </c>
      <c r="G51" s="2">
        <v>1</v>
      </c>
      <c r="H51" s="2">
        <v>1</v>
      </c>
      <c r="I51" s="2">
        <v>1</v>
      </c>
      <c r="J51" s="2">
        <v>1</v>
      </c>
      <c r="K51" s="2">
        <v>1</v>
      </c>
      <c r="L51" s="2">
        <v>1</v>
      </c>
      <c r="M51" s="2">
        <v>1</v>
      </c>
      <c r="N51" s="2">
        <v>1</v>
      </c>
      <c r="O51" s="2">
        <v>0</v>
      </c>
      <c r="P51" s="2">
        <v>1</v>
      </c>
      <c r="Q51" s="2">
        <v>1</v>
      </c>
      <c r="R51" s="2">
        <v>1</v>
      </c>
      <c r="S51" s="2">
        <v>1</v>
      </c>
      <c r="T51" s="2">
        <v>1</v>
      </c>
      <c r="U51" s="2">
        <v>0</v>
      </c>
      <c r="V51" s="2">
        <v>0</v>
      </c>
      <c r="W51" s="2">
        <v>1</v>
      </c>
      <c r="X51" s="2">
        <v>0</v>
      </c>
      <c r="Y51" s="2">
        <v>1</v>
      </c>
      <c r="Z51" s="2">
        <v>1</v>
      </c>
      <c r="AA51" s="2">
        <v>0</v>
      </c>
      <c r="AB51" s="2">
        <v>0</v>
      </c>
      <c r="AC51" s="2">
        <v>0</v>
      </c>
      <c r="AD51" s="2">
        <v>1</v>
      </c>
      <c r="AE51" s="2">
        <v>1</v>
      </c>
      <c r="AF51" s="2">
        <v>0</v>
      </c>
      <c r="AG51" s="2">
        <v>1</v>
      </c>
      <c r="AH51" s="2">
        <v>1</v>
      </c>
      <c r="AI51" s="2">
        <v>1</v>
      </c>
      <c r="AJ51" s="2">
        <v>1</v>
      </c>
      <c r="AK51" s="2">
        <v>1</v>
      </c>
      <c r="AL51" s="2">
        <v>0</v>
      </c>
      <c r="AM51" s="2">
        <v>1</v>
      </c>
      <c r="AN51" s="2">
        <v>0</v>
      </c>
      <c r="AO51" s="2">
        <v>1</v>
      </c>
      <c r="AP51" s="2">
        <v>1</v>
      </c>
      <c r="AQ51" s="2">
        <v>0</v>
      </c>
      <c r="AR51" s="2">
        <v>0</v>
      </c>
      <c r="AS51" s="2">
        <v>1</v>
      </c>
      <c r="AT51" s="2">
        <v>1</v>
      </c>
      <c r="AU51" s="2">
        <v>1</v>
      </c>
      <c r="AV51" s="12">
        <f t="shared" si="1"/>
        <v>33</v>
      </c>
      <c r="AW51" s="11">
        <f t="shared" si="30"/>
        <v>0.73333333333333328</v>
      </c>
    </row>
    <row r="52" spans="1:49" ht="38.25" x14ac:dyDescent="0.25">
      <c r="A52" s="27" t="s">
        <v>77</v>
      </c>
      <c r="B52" s="7" t="s">
        <v>81</v>
      </c>
      <c r="C52" s="6">
        <v>1</v>
      </c>
      <c r="D52" s="6">
        <v>1</v>
      </c>
      <c r="E52" s="6">
        <v>1</v>
      </c>
      <c r="F52" s="6">
        <v>1</v>
      </c>
      <c r="G52" s="6">
        <v>1</v>
      </c>
      <c r="H52" s="6">
        <v>1</v>
      </c>
      <c r="I52" s="6">
        <v>1</v>
      </c>
      <c r="J52" s="6">
        <v>1</v>
      </c>
      <c r="K52" s="6">
        <v>1</v>
      </c>
      <c r="L52" s="6">
        <v>1</v>
      </c>
      <c r="M52" s="6">
        <v>1</v>
      </c>
      <c r="N52" s="6">
        <v>1</v>
      </c>
      <c r="O52" s="6">
        <v>0</v>
      </c>
      <c r="P52" s="6">
        <v>1</v>
      </c>
      <c r="Q52" s="6">
        <v>1</v>
      </c>
      <c r="R52" s="6">
        <v>1</v>
      </c>
      <c r="S52" s="6">
        <v>1</v>
      </c>
      <c r="T52" s="6">
        <v>1</v>
      </c>
      <c r="U52" s="6">
        <v>0</v>
      </c>
      <c r="V52" s="6">
        <v>0</v>
      </c>
      <c r="W52" s="6">
        <v>1</v>
      </c>
      <c r="X52" s="6">
        <v>0</v>
      </c>
      <c r="Y52" s="6">
        <v>0</v>
      </c>
      <c r="Z52" s="6">
        <v>1</v>
      </c>
      <c r="AA52" s="6">
        <v>1</v>
      </c>
      <c r="AB52" s="6">
        <v>0</v>
      </c>
      <c r="AC52" s="6">
        <v>0</v>
      </c>
      <c r="AD52" s="6">
        <v>1</v>
      </c>
      <c r="AE52" s="6">
        <v>1</v>
      </c>
      <c r="AF52" s="6">
        <v>0</v>
      </c>
      <c r="AG52" s="6">
        <v>1</v>
      </c>
      <c r="AH52" s="6">
        <v>1</v>
      </c>
      <c r="AI52" s="6">
        <v>1</v>
      </c>
      <c r="AJ52" s="6">
        <v>1</v>
      </c>
      <c r="AK52" s="6">
        <v>1</v>
      </c>
      <c r="AL52" s="6">
        <v>0</v>
      </c>
      <c r="AM52" s="6">
        <v>1</v>
      </c>
      <c r="AN52" s="6">
        <v>0</v>
      </c>
      <c r="AO52" s="6">
        <v>1</v>
      </c>
      <c r="AP52" s="6">
        <v>1</v>
      </c>
      <c r="AQ52" s="6">
        <v>0</v>
      </c>
      <c r="AR52" s="6">
        <v>1</v>
      </c>
      <c r="AS52" s="6">
        <v>1</v>
      </c>
      <c r="AT52" s="6">
        <v>0</v>
      </c>
      <c r="AU52" s="6">
        <v>1</v>
      </c>
      <c r="AV52" s="10">
        <f t="shared" si="1"/>
        <v>33</v>
      </c>
      <c r="AW52" s="13">
        <f t="shared" si="30"/>
        <v>0.73333333333333328</v>
      </c>
    </row>
    <row r="53" spans="1:49" ht="29.25" customHeight="1" x14ac:dyDescent="0.25">
      <c r="A53" s="21"/>
      <c r="B53" s="6" t="s">
        <v>94</v>
      </c>
      <c r="C53" s="6">
        <f>+C47+C41+C35+C29+C23+C17+C11+C5</f>
        <v>35</v>
      </c>
      <c r="D53" s="6">
        <f t="shared" ref="D53:AV53" si="31">+D47+D41+D35+D29+D23+D17+D11+D5</f>
        <v>36</v>
      </c>
      <c r="E53" s="6">
        <f t="shared" si="31"/>
        <v>33</v>
      </c>
      <c r="F53" s="6">
        <f t="shared" si="31"/>
        <v>36</v>
      </c>
      <c r="G53" s="6">
        <f t="shared" si="31"/>
        <v>31</v>
      </c>
      <c r="H53" s="6">
        <f t="shared" si="31"/>
        <v>31</v>
      </c>
      <c r="I53" s="6">
        <f t="shared" si="31"/>
        <v>30</v>
      </c>
      <c r="J53" s="6">
        <f t="shared" si="31"/>
        <v>20</v>
      </c>
      <c r="K53" s="6">
        <f t="shared" si="31"/>
        <v>35</v>
      </c>
      <c r="L53" s="6">
        <f t="shared" si="31"/>
        <v>32</v>
      </c>
      <c r="M53" s="6">
        <f t="shared" si="31"/>
        <v>33</v>
      </c>
      <c r="N53" s="6">
        <f t="shared" si="31"/>
        <v>17</v>
      </c>
      <c r="O53" s="6">
        <f t="shared" si="31"/>
        <v>22</v>
      </c>
      <c r="P53" s="6">
        <f t="shared" si="31"/>
        <v>36</v>
      </c>
      <c r="Q53" s="6">
        <f t="shared" si="31"/>
        <v>38</v>
      </c>
      <c r="R53" s="6">
        <f t="shared" si="31"/>
        <v>25</v>
      </c>
      <c r="S53" s="6">
        <f t="shared" si="31"/>
        <v>34</v>
      </c>
      <c r="T53" s="6">
        <f t="shared" si="31"/>
        <v>25</v>
      </c>
      <c r="U53" s="6">
        <f t="shared" si="31"/>
        <v>15</v>
      </c>
      <c r="V53" s="6">
        <f t="shared" si="31"/>
        <v>25</v>
      </c>
      <c r="W53" s="6">
        <f t="shared" si="31"/>
        <v>27</v>
      </c>
      <c r="X53" s="6">
        <f t="shared" si="31"/>
        <v>24</v>
      </c>
      <c r="Y53" s="6">
        <f t="shared" si="31"/>
        <v>24</v>
      </c>
      <c r="Z53" s="6">
        <f t="shared" si="31"/>
        <v>25</v>
      </c>
      <c r="AA53" s="6">
        <f t="shared" si="31"/>
        <v>27</v>
      </c>
      <c r="AB53" s="6">
        <f t="shared" si="31"/>
        <v>26</v>
      </c>
      <c r="AC53" s="6">
        <f t="shared" si="31"/>
        <v>25</v>
      </c>
      <c r="AD53" s="6">
        <f t="shared" si="31"/>
        <v>27</v>
      </c>
      <c r="AE53" s="6">
        <f t="shared" si="31"/>
        <v>35</v>
      </c>
      <c r="AF53" s="6">
        <f t="shared" si="31"/>
        <v>31</v>
      </c>
      <c r="AG53" s="6">
        <f t="shared" si="31"/>
        <v>25</v>
      </c>
      <c r="AH53" s="6">
        <f t="shared" si="31"/>
        <v>34</v>
      </c>
      <c r="AI53" s="6">
        <f t="shared" si="31"/>
        <v>33</v>
      </c>
      <c r="AJ53" s="6">
        <f t="shared" si="31"/>
        <v>36</v>
      </c>
      <c r="AK53" s="6">
        <f t="shared" si="31"/>
        <v>30</v>
      </c>
      <c r="AL53" s="6">
        <f t="shared" si="31"/>
        <v>17</v>
      </c>
      <c r="AM53" s="6">
        <f t="shared" si="31"/>
        <v>35</v>
      </c>
      <c r="AN53" s="6">
        <f t="shared" si="31"/>
        <v>8</v>
      </c>
      <c r="AO53" s="6">
        <f t="shared" si="31"/>
        <v>24</v>
      </c>
      <c r="AP53" s="6">
        <f t="shared" si="31"/>
        <v>36</v>
      </c>
      <c r="AQ53" s="6">
        <f t="shared" si="31"/>
        <v>27</v>
      </c>
      <c r="AR53" s="6">
        <f t="shared" si="31"/>
        <v>18</v>
      </c>
      <c r="AS53" s="6">
        <f t="shared" si="31"/>
        <v>24</v>
      </c>
      <c r="AT53" s="6">
        <f t="shared" si="31"/>
        <v>31</v>
      </c>
      <c r="AU53" s="6">
        <f t="shared" si="31"/>
        <v>37</v>
      </c>
      <c r="AV53" s="24">
        <f t="shared" si="31"/>
        <v>1275</v>
      </c>
      <c r="AW53" s="25">
        <f>(+AW47+AW41+AW35+AW29+AW23+AW17+AW11+AW5)/8</f>
        <v>3.5416666666666665</v>
      </c>
    </row>
  </sheetData>
  <mergeCells count="8">
    <mergeCell ref="AW3:AW4"/>
    <mergeCell ref="AG3:AU3"/>
    <mergeCell ref="A1:AV1"/>
    <mergeCell ref="A3:A4"/>
    <mergeCell ref="B3:B4"/>
    <mergeCell ref="C3:Q3"/>
    <mergeCell ref="R3:AF3"/>
    <mergeCell ref="AV3:AV4"/>
  </mergeCells>
  <printOptions horizontalCentered="1"/>
  <pageMargins left="0.23622047244094491" right="0.43307086614173229" top="0.78740157480314965" bottom="0.43307086614173229" header="0.31496062992125984" footer="0.31496062992125984"/>
  <pageSetup paperSize="9" scale="8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Print Data Kelembagaan</vt:lpstr>
      <vt:lpstr>Sheet3</vt:lpstr>
      <vt:lpstr>'Print Data Kelembagaan'!Print_Area</vt:lpstr>
      <vt:lpstr>'Print Data Kelembagaan'!Print_Titles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cp:lastPrinted>2018-09-25T20:40:00Z</cp:lastPrinted>
  <dcterms:created xsi:type="dcterms:W3CDTF">2017-09-26T17:06:42Z</dcterms:created>
  <dcterms:modified xsi:type="dcterms:W3CDTF">2018-09-25T20:40:24Z</dcterms:modified>
</cp:coreProperties>
</file>